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ll Lifters" sheetId="1" r:id="rId4"/>
    <sheet state="visible" name="1st Session Black Platform" sheetId="2" r:id="rId5"/>
    <sheet state="visible" name="1st Session White Platform" sheetId="3" r:id="rId6"/>
    <sheet state="visible" name="2nd Session Black Platform" sheetId="4" r:id="rId7"/>
    <sheet state="visible" name="2nd Session White Platform" sheetId="5" r:id="rId8"/>
    <sheet state="visible" name="USAW" sheetId="6" r:id="rId9"/>
  </sheets>
  <definedNames/>
  <calcPr/>
  <extLst>
    <ext uri="GoogleSheetsCustomDataVersion1">
      <go:sheetsCustomData xmlns:go="http://customooxmlschemas.google.com/" r:id="rId10" roundtripDataSignature="AMtx7mjXm6UHuFKsSH8Rt3kagvydrrPHZg=="/>
    </ext>
  </extLst>
</workbook>
</file>

<file path=xl/sharedStrings.xml><?xml version="1.0" encoding="utf-8"?>
<sst xmlns="http://schemas.openxmlformats.org/spreadsheetml/2006/main" count="959" uniqueCount="183">
  <si>
    <t>Name</t>
  </si>
  <si>
    <t>Date of Birth</t>
  </si>
  <si>
    <t>Gender</t>
  </si>
  <si>
    <t>MemberID</t>
  </si>
  <si>
    <t>Weight Class</t>
  </si>
  <si>
    <t>Team</t>
  </si>
  <si>
    <t>Bodyweight</t>
  </si>
  <si>
    <t>Snatch1</t>
  </si>
  <si>
    <t>Snatch2</t>
  </si>
  <si>
    <t>Snatch3</t>
  </si>
  <si>
    <t>Best Snatch</t>
  </si>
  <si>
    <t>CleanJerk1</t>
  </si>
  <si>
    <t>CleanJerk2</t>
  </si>
  <si>
    <t>CleanJerk3</t>
  </si>
  <si>
    <t>Best CleanJerk</t>
  </si>
  <si>
    <t>Total</t>
  </si>
  <si>
    <t>Rylan Bennett</t>
  </si>
  <si>
    <t>M</t>
  </si>
  <si>
    <t>39 JV</t>
  </si>
  <si>
    <t>Devils Lake</t>
  </si>
  <si>
    <t>Zane Bennett</t>
  </si>
  <si>
    <t>44 JV</t>
  </si>
  <si>
    <t>Karter Winnegge</t>
  </si>
  <si>
    <t>81 JV</t>
  </si>
  <si>
    <t>Jack Green</t>
  </si>
  <si>
    <t>61 JV</t>
  </si>
  <si>
    <t>Henry Heskin</t>
  </si>
  <si>
    <t>55 JV</t>
  </si>
  <si>
    <t>Moorhead</t>
  </si>
  <si>
    <t>-</t>
  </si>
  <si>
    <t>Brock Abbott</t>
  </si>
  <si>
    <t>49 JV</t>
  </si>
  <si>
    <t>Little Falls</t>
  </si>
  <si>
    <t>Andy Arnston</t>
  </si>
  <si>
    <t>73 JV</t>
  </si>
  <si>
    <t>Payton Bartos</t>
  </si>
  <si>
    <t>Cole Munson</t>
  </si>
  <si>
    <t xml:space="preserve">81 JV </t>
  </si>
  <si>
    <t>Park Christian</t>
  </si>
  <si>
    <t>Brody Lutzke</t>
  </si>
  <si>
    <t>Nathan Olson</t>
  </si>
  <si>
    <t>Carson Heinsch</t>
  </si>
  <si>
    <t>67 JV</t>
  </si>
  <si>
    <t>Ean Nelson</t>
  </si>
  <si>
    <t>89 JV</t>
  </si>
  <si>
    <t>Robert Crosswhite</t>
  </si>
  <si>
    <t>Shawn Carey</t>
  </si>
  <si>
    <t>Detroit Lakes</t>
  </si>
  <si>
    <t>Nrengateh Leke</t>
  </si>
  <si>
    <t>Marvelous Mai</t>
  </si>
  <si>
    <t>Brayden Sjoblom</t>
  </si>
  <si>
    <t>Detriot Lakes</t>
  </si>
  <si>
    <t>Jeanly Vo</t>
  </si>
  <si>
    <t xml:space="preserve">Sheyenne </t>
  </si>
  <si>
    <t>Ross Hansen</t>
  </si>
  <si>
    <t>CJ Moore</t>
  </si>
  <si>
    <t>Seth Eggerth</t>
  </si>
  <si>
    <t>96 JV</t>
  </si>
  <si>
    <t>Nick Tobkin</t>
  </si>
  <si>
    <t>Charlie Zok</t>
  </si>
  <si>
    <t>Austin Schons</t>
  </si>
  <si>
    <t>Will Martin</t>
  </si>
  <si>
    <t>Nicholas Renner</t>
  </si>
  <si>
    <t>Tia Thomas</t>
  </si>
  <si>
    <t>F</t>
  </si>
  <si>
    <t>Emily Green</t>
  </si>
  <si>
    <t>Katelyn Kanuch</t>
  </si>
  <si>
    <t>Madison Olson</t>
  </si>
  <si>
    <t>Jada Winnegge</t>
  </si>
  <si>
    <t>Emma Berneth</t>
  </si>
  <si>
    <t>59 JV</t>
  </si>
  <si>
    <t>Evelyn Lewis</t>
  </si>
  <si>
    <t>Alexa Tweeter</t>
  </si>
  <si>
    <t>Sam Bartos</t>
  </si>
  <si>
    <t>Samantha Laid</t>
  </si>
  <si>
    <t>Ruth Harris</t>
  </si>
  <si>
    <t>64 JV</t>
  </si>
  <si>
    <t>Elayna Congress</t>
  </si>
  <si>
    <t>Ella Stassen</t>
  </si>
  <si>
    <t>71 JV</t>
  </si>
  <si>
    <t>Carly Berg</t>
  </si>
  <si>
    <t>Rubie Dobbins</t>
  </si>
  <si>
    <t>76 JV</t>
  </si>
  <si>
    <t>Emma Goertz</t>
  </si>
  <si>
    <t>Alexandra Beto</t>
  </si>
  <si>
    <t>Emily Stamm</t>
  </si>
  <si>
    <t>81 + JV</t>
  </si>
  <si>
    <t>Mya Reiber</t>
  </si>
  <si>
    <t>Olivia Brissett</t>
  </si>
  <si>
    <t>Avery Selinski</t>
  </si>
  <si>
    <t>Tejay Moore</t>
  </si>
  <si>
    <t>102 + JV</t>
  </si>
  <si>
    <t>Micah Cozad</t>
  </si>
  <si>
    <t>Jack Stamm</t>
  </si>
  <si>
    <t>Ryland Braton</t>
  </si>
  <si>
    <t>102 JV</t>
  </si>
  <si>
    <t>Waylon Lekatz</t>
  </si>
  <si>
    <t>Dominic Littleghost</t>
  </si>
  <si>
    <t>102+ JV</t>
  </si>
  <si>
    <t>Osama Allawi</t>
  </si>
  <si>
    <t>Haiden Gnoinsky</t>
  </si>
  <si>
    <t>Weston Mundt</t>
  </si>
  <si>
    <t>Reece Johnson</t>
  </si>
  <si>
    <t>Carter Olson</t>
  </si>
  <si>
    <t>Ignacio Delgado</t>
  </si>
  <si>
    <t>Saif Allawi</t>
  </si>
  <si>
    <t>Noah Zent</t>
  </si>
  <si>
    <t>Austin Braun</t>
  </si>
  <si>
    <t>Christian Mendoza</t>
  </si>
  <si>
    <t>Andrew Cook</t>
  </si>
  <si>
    <t>Jacob Kirkeby</t>
  </si>
  <si>
    <t>Chase Hoffman</t>
  </si>
  <si>
    <t>Liam Flanagan</t>
  </si>
  <si>
    <t xml:space="preserve">Phillip Lien </t>
  </si>
  <si>
    <t>Zander Ulbricht</t>
  </si>
  <si>
    <t xml:space="preserve">Zach Taft </t>
  </si>
  <si>
    <t>KJ Franklin</t>
  </si>
  <si>
    <t>Jordan Bernath</t>
  </si>
  <si>
    <t>Dalton Demers</t>
  </si>
  <si>
    <t>Christopher Andrade</t>
  </si>
  <si>
    <t>109+</t>
  </si>
  <si>
    <t>Tyler Olson</t>
  </si>
  <si>
    <t>Matt Fischer</t>
  </si>
  <si>
    <t>Jackson Young</t>
  </si>
  <si>
    <t>Connor Heinsch</t>
  </si>
  <si>
    <t>James Tice</t>
  </si>
  <si>
    <t>109 +</t>
  </si>
  <si>
    <t>Sunny Savard</t>
  </si>
  <si>
    <t>Sydney Tweten</t>
  </si>
  <si>
    <t>Mya Malusky</t>
  </si>
  <si>
    <t>Maizee Kathrein</t>
  </si>
  <si>
    <t xml:space="preserve">Gartate Zuo </t>
  </si>
  <si>
    <t>Emily Soukup</t>
  </si>
  <si>
    <t>Eleanor Fahrendorf</t>
  </si>
  <si>
    <t>Lindy Welinski</t>
  </si>
  <si>
    <t>Sophia Altenburg</t>
  </si>
  <si>
    <t>Regan Erdmann</t>
  </si>
  <si>
    <t>Adisyn Schenck</t>
  </si>
  <si>
    <t>Kaylee Selinski</t>
  </si>
  <si>
    <t>Ella Rice</t>
  </si>
  <si>
    <t>Avery Anderson</t>
  </si>
  <si>
    <t>87+</t>
  </si>
  <si>
    <t>Kayla Sailer</t>
  </si>
  <si>
    <t>Mackenzie Neuhalfen</t>
  </si>
  <si>
    <t xml:space="preserve">87+ </t>
  </si>
  <si>
    <t>Brooklynn Johnson</t>
  </si>
  <si>
    <t>StartNumber</t>
  </si>
  <si>
    <t>DateOfBirth</t>
  </si>
  <si>
    <t>WeightClass</t>
  </si>
  <si>
    <t>BestSnatch</t>
  </si>
  <si>
    <t>BestCleanJerk</t>
  </si>
  <si>
    <t>.</t>
  </si>
  <si>
    <t>Robi</t>
  </si>
  <si>
    <t>po</t>
  </si>
  <si>
    <t>Autoqualifier</t>
  </si>
  <si>
    <t xml:space="preserve">Top 3 Min. </t>
  </si>
  <si>
    <t>Weight class</t>
  </si>
  <si>
    <t>Auto Qualifier</t>
  </si>
  <si>
    <t>Top 3 Minimum</t>
  </si>
  <si>
    <t>#</t>
  </si>
  <si>
    <t>_#</t>
  </si>
  <si>
    <t>-#</t>
  </si>
  <si>
    <t>Start Number</t>
  </si>
  <si>
    <t>Top 3 Min.</t>
  </si>
  <si>
    <t xml:space="preserve"> </t>
  </si>
  <si>
    <t>Good lift</t>
  </si>
  <si>
    <t>Next lift</t>
  </si>
  <si>
    <t>- #</t>
  </si>
  <si>
    <t>No lift</t>
  </si>
  <si>
    <t xml:space="preserve">If Autoqualifier is yellow they have qualified. </t>
  </si>
  <si>
    <t>40 JV</t>
  </si>
  <si>
    <t>45 JV</t>
  </si>
  <si>
    <t>81+ JV</t>
  </si>
  <si>
    <t>Lifter Membership ID</t>
  </si>
  <si>
    <t>Lift Date (YYYY-MM-DD)</t>
  </si>
  <si>
    <t>Age Category</t>
  </si>
  <si>
    <t>Bodyweight (kg)</t>
  </si>
  <si>
    <t>Snatch Weight (kg) Lift 1</t>
  </si>
  <si>
    <t>Snatch Weight (kg) Lift 2</t>
  </si>
  <si>
    <t>Snatch Weight (kg) Lift 3</t>
  </si>
  <si>
    <t>Clean &amp; Jerk Weight (kg) 1</t>
  </si>
  <si>
    <t>Clean &amp; Jerk Weight (kg) 2</t>
  </si>
  <si>
    <t>Clean &amp; Jerk Weight (kg) 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</si>
</sst>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-mm-dd"/>
  </numFmts>
  <fonts count="13">
    <font>
      <sz val="10.0"/>
      <color rgb="FF000000"/>
      <name val="Arial"/>
    </font>
    <font>
      <b/>
      <sz val="12.0"/>
      <color theme="1"/>
      <name val="Arial"/>
    </font>
    <font>
      <sz val="12.0"/>
      <color theme="1"/>
      <name val="Arial"/>
    </font>
    <font>
      <sz val="12.0"/>
      <color theme="1"/>
      <name val="Calibri"/>
    </font>
    <font>
      <color theme="1"/>
      <name val="Arial"/>
    </font>
    <font>
      <sz val="10.0"/>
      <color theme="1"/>
      <name val="Arial"/>
    </font>
    <font>
      <sz val="12.0"/>
      <color rgb="FF000000"/>
      <name val="Inconsolata"/>
    </font>
    <font>
      <b/>
      <sz val="14.0"/>
      <color theme="1"/>
      <name val="Arial"/>
    </font>
    <font>
      <sz val="14.0"/>
      <color theme="1"/>
      <name val="Arial"/>
    </font>
    <font>
      <sz val="8.0"/>
      <color rgb="FF000000"/>
      <name val="Arial"/>
    </font>
    <font>
      <b/>
      <color theme="1"/>
      <name val="Arial"/>
    </font>
    <font>
      <sz val="11.0"/>
      <color rgb="FFF4B400"/>
      <name val="Inconsolata"/>
    </font>
    <font>
      <sz val="11.0"/>
      <color rgb="FF000000"/>
      <name val="Inconsolata"/>
    </font>
  </fonts>
  <fills count="7">
    <fill>
      <patternFill patternType="none"/>
    </fill>
    <fill>
      <patternFill patternType="lightGray"/>
    </fill>
    <fill>
      <patternFill patternType="solid">
        <fgColor rgb="FFFF4747"/>
        <bgColor rgb="FFFF4747"/>
      </patternFill>
    </fill>
    <fill>
      <patternFill patternType="solid">
        <fgColor rgb="FFB7E1CD"/>
        <bgColor rgb="FFB7E1CD"/>
      </patternFill>
    </fill>
    <fill>
      <patternFill patternType="solid">
        <fgColor rgb="FFFFFFFF"/>
        <bgColor rgb="FFFFFFFF"/>
      </patternFill>
    </fill>
    <fill>
      <patternFill patternType="solid">
        <fgColor rgb="FF00E612"/>
        <bgColor rgb="FF00E612"/>
      </patternFill>
    </fill>
    <fill>
      <patternFill patternType="solid">
        <fgColor rgb="FFFFF170"/>
        <bgColor rgb="FFFFF17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ck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1"/>
    </xf>
    <xf borderId="0" fillId="0" fontId="2" numFmtId="0" xfId="0" applyAlignment="1" applyFont="1">
      <alignment horizontal="center" vertical="bottom"/>
    </xf>
    <xf borderId="0" fillId="0" fontId="2" numFmtId="0" xfId="0" applyAlignment="1" applyFont="1">
      <alignment horizontal="center"/>
    </xf>
    <xf borderId="1" fillId="0" fontId="2" numFmtId="0" xfId="0" applyAlignment="1" applyBorder="1" applyFont="1">
      <alignment horizontal="center" vertical="bottom"/>
    </xf>
    <xf borderId="1" fillId="0" fontId="2" numFmtId="0" xfId="0" applyAlignment="1" applyBorder="1" applyFont="1">
      <alignment horizontal="center"/>
    </xf>
    <xf borderId="1" fillId="0" fontId="3" numFmtId="0" xfId="0" applyAlignment="1" applyBorder="1" applyFont="1">
      <alignment horizontal="center" vertical="bottom"/>
    </xf>
    <xf borderId="0" fillId="0" fontId="3" numFmtId="0" xfId="0" applyAlignment="1" applyFont="1">
      <alignment horizontal="center" vertical="bottom"/>
    </xf>
    <xf borderId="1" fillId="2" fontId="2" numFmtId="0" xfId="0" applyAlignment="1" applyBorder="1" applyFill="1" applyFont="1">
      <alignment horizontal="center" vertical="bottom"/>
    </xf>
    <xf borderId="1" fillId="0" fontId="2" numFmtId="0" xfId="0" applyAlignment="1" applyBorder="1" applyFont="1">
      <alignment horizontal="center" readingOrder="0" vertical="bottom"/>
    </xf>
    <xf borderId="1" fillId="0" fontId="2" numFmtId="1" xfId="0" applyAlignment="1" applyBorder="1" applyFont="1" applyNumberFormat="1">
      <alignment horizontal="center" vertical="bottom"/>
    </xf>
    <xf borderId="1" fillId="0" fontId="2" numFmtId="0" xfId="0" applyAlignment="1" applyBorder="1" applyFont="1">
      <alignment horizontal="center" readingOrder="0"/>
    </xf>
    <xf borderId="1" fillId="0" fontId="4" numFmtId="0" xfId="0" applyBorder="1" applyFont="1"/>
    <xf borderId="1" fillId="3" fontId="2" numFmtId="0" xfId="0" applyAlignment="1" applyBorder="1" applyFill="1" applyFont="1">
      <alignment horizontal="center" vertical="bottom"/>
    </xf>
    <xf borderId="0" fillId="0" fontId="4" numFmtId="0" xfId="0" applyAlignment="1" applyFont="1">
      <alignment horizontal="center" vertical="bottom"/>
    </xf>
    <xf borderId="0" fillId="0" fontId="3" numFmtId="0" xfId="0" applyAlignment="1" applyFont="1">
      <alignment horizontal="left" vertical="bottom"/>
    </xf>
    <xf borderId="0" fillId="0" fontId="5" numFmtId="0" xfId="0" applyAlignment="1" applyFont="1">
      <alignment horizontal="center" vertical="bottom"/>
    </xf>
    <xf borderId="0" fillId="0" fontId="4" numFmtId="0" xfId="0" applyAlignment="1" applyFont="1">
      <alignment horizontal="center"/>
    </xf>
    <xf borderId="1" fillId="0" fontId="4" numFmtId="0" xfId="0" applyAlignment="1" applyBorder="1" applyFont="1">
      <alignment horizontal="center" vertical="bottom"/>
    </xf>
    <xf borderId="1" fillId="0" fontId="4" numFmtId="0" xfId="0" applyAlignment="1" applyBorder="1" applyFont="1">
      <alignment horizontal="center"/>
    </xf>
    <xf borderId="1" fillId="0" fontId="1" numFmtId="0" xfId="0" applyAlignment="1" applyBorder="1" applyFont="1">
      <alignment horizontal="center" vertical="bottom"/>
    </xf>
    <xf borderId="0" fillId="0" fontId="4" numFmtId="0" xfId="0" applyAlignment="1" applyFont="1">
      <alignment vertical="bottom"/>
    </xf>
    <xf borderId="1" fillId="4" fontId="6" numFmtId="0" xfId="0" applyAlignment="1" applyBorder="1" applyFill="1" applyFont="1">
      <alignment horizontal="center"/>
    </xf>
    <xf borderId="0" fillId="5" fontId="7" numFmtId="0" xfId="0" applyAlignment="1" applyFill="1" applyFont="1">
      <alignment horizontal="center" vertical="bottom"/>
    </xf>
    <xf borderId="0" fillId="0" fontId="8" numFmtId="0" xfId="0" applyFont="1"/>
    <xf borderId="0" fillId="6" fontId="7" numFmtId="0" xfId="0" applyAlignment="1" applyFill="1" applyFont="1">
      <alignment horizontal="center" vertical="bottom"/>
    </xf>
    <xf borderId="0" fillId="2" fontId="7" numFmtId="0" xfId="0" applyAlignment="1" applyFont="1">
      <alignment horizontal="center" vertical="bottom"/>
    </xf>
    <xf borderId="0" fillId="0" fontId="9" numFmtId="0" xfId="0" applyAlignment="1" applyFont="1">
      <alignment horizontal="center" vertical="bottom"/>
    </xf>
    <xf borderId="0" fillId="5" fontId="10" numFmtId="0" xfId="0" applyAlignment="1" applyFont="1">
      <alignment horizontal="center"/>
    </xf>
    <xf borderId="0" fillId="6" fontId="10" numFmtId="0" xfId="0" applyAlignment="1" applyFont="1">
      <alignment horizontal="center" vertical="bottom"/>
    </xf>
    <xf borderId="0" fillId="4" fontId="11" numFmtId="0" xfId="0" applyAlignment="1" applyFont="1">
      <alignment horizontal="left"/>
    </xf>
    <xf borderId="0" fillId="2" fontId="10" numFmtId="0" xfId="0" applyAlignment="1" applyFont="1">
      <alignment horizontal="center" vertical="bottom"/>
    </xf>
    <xf borderId="2" fillId="0" fontId="1" numFmtId="0" xfId="0" applyAlignment="1" applyBorder="1" applyFont="1">
      <alignment horizontal="center" shrinkToFit="0" vertical="bottom" wrapText="1"/>
    </xf>
    <xf borderId="1" fillId="4" fontId="12" numFmtId="0" xfId="0" applyAlignment="1" applyBorder="1" applyFont="1">
      <alignment horizontal="left"/>
    </xf>
    <xf borderId="0" fillId="0" fontId="2" numFmtId="0" xfId="0" applyAlignment="1" applyFont="1">
      <alignment horizontal="right" vertical="bottom"/>
    </xf>
    <xf borderId="0" fillId="0" fontId="4" numFmtId="0" xfId="0" applyAlignment="1" applyFont="1">
      <alignment horizontal="right" vertical="bottom"/>
    </xf>
    <xf borderId="1" fillId="0" fontId="4" numFmtId="0" xfId="0" applyAlignment="1" applyBorder="1" applyFont="1">
      <alignment horizontal="right" vertical="bottom"/>
    </xf>
    <xf borderId="1" fillId="0" fontId="2" numFmtId="0" xfId="0" applyAlignment="1" applyBorder="1" applyFont="1">
      <alignment horizontal="right" vertical="bottom"/>
    </xf>
    <xf borderId="1" fillId="0" fontId="10" numFmtId="0" xfId="0" applyAlignment="1" applyBorder="1" applyFont="1">
      <alignment horizontal="center" vertical="bottom"/>
    </xf>
    <xf borderId="1" fillId="0" fontId="9" numFmtId="0" xfId="0" applyAlignment="1" applyBorder="1" applyFont="1">
      <alignment horizontal="center" vertical="bottom"/>
    </xf>
    <xf borderId="0" fillId="0" fontId="4" numFmtId="0" xfId="0" applyFont="1"/>
    <xf borderId="0" fillId="0" fontId="4" numFmtId="164" xfId="0" applyFont="1" applyNumberFormat="1"/>
  </cellXfs>
  <cellStyles count="1">
    <cellStyle xfId="0" name="Normal" builtinId="0"/>
  </cellStyles>
  <dxfs count="11">
    <dxf>
      <font>
        <color rgb="FF000000"/>
      </font>
      <fill>
        <patternFill patternType="solid">
          <fgColor rgb="FFFFF170"/>
          <bgColor rgb="FFFFF170"/>
        </patternFill>
      </fill>
      <border/>
    </dxf>
    <dxf>
      <font/>
      <fill>
        <patternFill patternType="solid">
          <fgColor rgb="FFFFF170"/>
          <bgColor rgb="FFFFF170"/>
        </patternFill>
      </fill>
      <border/>
    </dxf>
    <dxf>
      <font>
        <color rgb="FF000000"/>
      </font>
      <fill>
        <patternFill patternType="solid">
          <fgColor rgb="FFFF4747"/>
          <bgColor rgb="FFFF4747"/>
        </patternFill>
      </fill>
      <border/>
    </dxf>
    <dxf>
      <font>
        <color rgb="FF000000"/>
      </font>
      <fill>
        <patternFill patternType="solid">
          <fgColor rgb="FF00E612"/>
          <bgColor rgb="FF00E612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00E612"/>
          <bgColor rgb="FF00E612"/>
        </patternFill>
      </fill>
      <border/>
    </dxf>
    <dxf>
      <font/>
      <fill>
        <patternFill patternType="solid">
          <fgColor rgb="FFFF4747"/>
          <bgColor rgb="FFFF4747"/>
        </patternFill>
      </fill>
      <border/>
    </dxf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46BDC6"/>
          <bgColor rgb="FF46BDC6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3.14"/>
    <col customWidth="1" min="2" max="6" width="14.4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>
      <c r="A2" s="2" t="s">
        <v>16</v>
      </c>
      <c r="B2" s="2">
        <v>2010.0</v>
      </c>
      <c r="C2" s="2" t="s">
        <v>17</v>
      </c>
      <c r="D2" s="2">
        <v>1055009.0</v>
      </c>
      <c r="E2" s="2" t="s">
        <v>18</v>
      </c>
      <c r="F2" s="2" t="s">
        <v>19</v>
      </c>
      <c r="G2" s="3">
        <v>38.0</v>
      </c>
      <c r="H2" s="3">
        <v>12.0</v>
      </c>
      <c r="I2" s="4">
        <v>14.0</v>
      </c>
      <c r="J2" s="4">
        <v>-17.0</v>
      </c>
      <c r="K2" s="4">
        <v>14.0</v>
      </c>
      <c r="L2" s="4">
        <v>15.0</v>
      </c>
      <c r="M2" s="4">
        <v>18.0</v>
      </c>
      <c r="N2" s="4">
        <v>24.0</v>
      </c>
      <c r="O2" s="4">
        <v>24.0</v>
      </c>
      <c r="P2" s="4">
        <v>38.0</v>
      </c>
    </row>
    <row r="3">
      <c r="A3" s="4" t="s">
        <v>20</v>
      </c>
      <c r="B3" s="4">
        <v>2008.0</v>
      </c>
      <c r="C3" s="4" t="s">
        <v>17</v>
      </c>
      <c r="D3" s="4">
        <v>1055011.0</v>
      </c>
      <c r="E3" s="4" t="s">
        <v>21</v>
      </c>
      <c r="F3" s="4" t="s">
        <v>19</v>
      </c>
      <c r="G3" s="4">
        <v>42.7</v>
      </c>
      <c r="H3" s="4">
        <v>16.0</v>
      </c>
      <c r="I3" s="4">
        <v>18.0</v>
      </c>
      <c r="J3" s="4">
        <v>20.0</v>
      </c>
      <c r="K3" s="4">
        <v>20.0</v>
      </c>
      <c r="L3" s="4">
        <v>20.0</v>
      </c>
      <c r="M3" s="4">
        <v>24.0</v>
      </c>
      <c r="N3" s="4">
        <v>27.0</v>
      </c>
      <c r="O3" s="4">
        <v>27.0</v>
      </c>
      <c r="P3" s="4">
        <v>47.0</v>
      </c>
    </row>
    <row r="4">
      <c r="A4" s="4" t="s">
        <v>22</v>
      </c>
      <c r="B4" s="4">
        <v>2010.0</v>
      </c>
      <c r="C4" s="4" t="s">
        <v>17</v>
      </c>
      <c r="D4" s="4">
        <v>1054921.0</v>
      </c>
      <c r="E4" s="4" t="s">
        <v>23</v>
      </c>
      <c r="F4" s="4" t="s">
        <v>19</v>
      </c>
      <c r="G4" s="4">
        <v>79.4</v>
      </c>
      <c r="H4" s="4">
        <v>18.0</v>
      </c>
      <c r="I4" s="5">
        <v>20.0</v>
      </c>
      <c r="J4" s="5">
        <v>22.0</v>
      </c>
      <c r="K4" s="5">
        <v>22.0</v>
      </c>
      <c r="L4" s="5">
        <v>25.0</v>
      </c>
      <c r="M4" s="5">
        <v>28.0</v>
      </c>
      <c r="N4" s="5">
        <v>36.0</v>
      </c>
      <c r="O4" s="5">
        <v>36.0</v>
      </c>
      <c r="P4" s="4">
        <v>58.0</v>
      </c>
    </row>
    <row r="5">
      <c r="A5" s="4" t="s">
        <v>24</v>
      </c>
      <c r="B5" s="4">
        <v>2009.0</v>
      </c>
      <c r="C5" s="4" t="s">
        <v>17</v>
      </c>
      <c r="D5" s="4">
        <v>1055093.0</v>
      </c>
      <c r="E5" s="4" t="s">
        <v>25</v>
      </c>
      <c r="F5" s="4" t="s">
        <v>19</v>
      </c>
      <c r="G5" s="4">
        <v>60.1</v>
      </c>
      <c r="H5" s="5">
        <v>20.0</v>
      </c>
      <c r="I5" s="4">
        <v>23.0</v>
      </c>
      <c r="J5" s="4">
        <v>26.0</v>
      </c>
      <c r="K5" s="4">
        <v>26.0</v>
      </c>
      <c r="L5" s="4">
        <v>25.0</v>
      </c>
      <c r="M5" s="4">
        <v>29.0</v>
      </c>
      <c r="N5" s="4">
        <v>37.0</v>
      </c>
      <c r="O5" s="4">
        <v>37.0</v>
      </c>
      <c r="P5" s="4">
        <v>63.0</v>
      </c>
    </row>
    <row r="6">
      <c r="A6" s="5" t="s">
        <v>26</v>
      </c>
      <c r="B6" s="5">
        <v>2008.0</v>
      </c>
      <c r="C6" s="5" t="s">
        <v>17</v>
      </c>
      <c r="D6" s="5">
        <v>1054044.0</v>
      </c>
      <c r="E6" s="5" t="s">
        <v>27</v>
      </c>
      <c r="F6" s="5" t="s">
        <v>28</v>
      </c>
      <c r="G6" s="4">
        <v>53.8</v>
      </c>
      <c r="H6" s="4">
        <v>-21.0</v>
      </c>
      <c r="I6" s="4">
        <v>-21.0</v>
      </c>
      <c r="J6" s="4">
        <v>-21.0</v>
      </c>
      <c r="K6" s="4" t="s">
        <v>29</v>
      </c>
      <c r="L6" s="4">
        <v>28.0</v>
      </c>
      <c r="M6" s="4">
        <v>30.0</v>
      </c>
      <c r="N6" s="4">
        <v>37.0</v>
      </c>
      <c r="O6" s="4">
        <v>37.0</v>
      </c>
      <c r="P6" s="4"/>
    </row>
    <row r="7">
      <c r="A7" s="4" t="s">
        <v>30</v>
      </c>
      <c r="B7" s="4">
        <v>2009.0</v>
      </c>
      <c r="C7" s="4" t="s">
        <v>17</v>
      </c>
      <c r="D7" s="4">
        <v>1046908.0</v>
      </c>
      <c r="E7" s="4" t="s">
        <v>31</v>
      </c>
      <c r="F7" s="5" t="s">
        <v>32</v>
      </c>
      <c r="G7" s="4">
        <v>40.0</v>
      </c>
      <c r="H7" s="4">
        <v>26.0</v>
      </c>
      <c r="I7" s="4">
        <v>-29.0</v>
      </c>
      <c r="J7" s="4">
        <v>30.0</v>
      </c>
      <c r="K7" s="4">
        <v>30.0</v>
      </c>
      <c r="L7" s="4">
        <v>34.0</v>
      </c>
      <c r="M7" s="4">
        <v>37.0</v>
      </c>
      <c r="N7" s="4">
        <v>-41.0</v>
      </c>
      <c r="O7" s="4">
        <v>37.0</v>
      </c>
      <c r="P7" s="4">
        <v>67.0</v>
      </c>
    </row>
    <row r="8">
      <c r="A8" s="4" t="s">
        <v>33</v>
      </c>
      <c r="B8" s="4">
        <v>2009.0</v>
      </c>
      <c r="C8" s="4" t="s">
        <v>17</v>
      </c>
      <c r="D8" s="4">
        <v>1053055.0</v>
      </c>
      <c r="E8" s="4" t="s">
        <v>34</v>
      </c>
      <c r="F8" s="4" t="s">
        <v>28</v>
      </c>
      <c r="G8" s="5">
        <v>71.2</v>
      </c>
      <c r="H8" s="4">
        <v>25.0</v>
      </c>
      <c r="I8" s="4">
        <v>27.0</v>
      </c>
      <c r="J8" s="4">
        <v>29.0</v>
      </c>
      <c r="K8" s="4">
        <v>29.0</v>
      </c>
      <c r="L8" s="4">
        <v>35.0</v>
      </c>
      <c r="M8" s="4">
        <v>38.0</v>
      </c>
      <c r="N8" s="4">
        <v>40.0</v>
      </c>
      <c r="O8" s="4">
        <v>40.0</v>
      </c>
      <c r="P8" s="4">
        <v>69.0</v>
      </c>
    </row>
    <row r="9">
      <c r="A9" s="4" t="s">
        <v>35</v>
      </c>
      <c r="B9" s="4">
        <v>2008.0</v>
      </c>
      <c r="C9" s="4" t="s">
        <v>17</v>
      </c>
      <c r="D9" s="4">
        <v>1047912.0</v>
      </c>
      <c r="E9" s="4" t="s">
        <v>31</v>
      </c>
      <c r="F9" s="5" t="s">
        <v>32</v>
      </c>
      <c r="G9" s="4">
        <v>46.4</v>
      </c>
      <c r="H9" s="4">
        <v>26.0</v>
      </c>
      <c r="I9" s="4">
        <v>29.0</v>
      </c>
      <c r="J9" s="4">
        <v>31.0</v>
      </c>
      <c r="K9" s="4">
        <v>31.0</v>
      </c>
      <c r="L9" s="4">
        <v>35.0</v>
      </c>
      <c r="M9" s="4">
        <v>38.0</v>
      </c>
      <c r="N9" s="4">
        <v>41.0</v>
      </c>
      <c r="O9" s="4">
        <v>41.0</v>
      </c>
      <c r="P9" s="4">
        <v>72.0</v>
      </c>
    </row>
    <row r="10">
      <c r="A10" s="5" t="s">
        <v>36</v>
      </c>
      <c r="B10" s="5">
        <v>2007.0</v>
      </c>
      <c r="C10" s="5" t="s">
        <v>17</v>
      </c>
      <c r="D10" s="5">
        <v>1054702.0</v>
      </c>
      <c r="E10" s="5" t="s">
        <v>37</v>
      </c>
      <c r="F10" s="5" t="s">
        <v>38</v>
      </c>
      <c r="G10" s="4">
        <v>76.0</v>
      </c>
      <c r="H10" s="4">
        <v>29.0</v>
      </c>
      <c r="I10" s="4">
        <v>32.0</v>
      </c>
      <c r="J10" s="4">
        <v>34.0</v>
      </c>
      <c r="K10" s="4">
        <v>34.0</v>
      </c>
      <c r="L10" s="4">
        <v>36.0</v>
      </c>
      <c r="M10" s="4">
        <v>39.0</v>
      </c>
      <c r="N10" s="4">
        <v>43.0</v>
      </c>
      <c r="O10" s="4">
        <v>43.0</v>
      </c>
      <c r="P10" s="4">
        <v>77.0</v>
      </c>
    </row>
    <row r="11">
      <c r="A11" s="4" t="s">
        <v>39</v>
      </c>
      <c r="B11" s="4">
        <v>2007.0</v>
      </c>
      <c r="C11" s="4" t="s">
        <v>17</v>
      </c>
      <c r="D11" s="4">
        <v>1054802.0</v>
      </c>
      <c r="E11" s="4" t="s">
        <v>31</v>
      </c>
      <c r="F11" s="5" t="s">
        <v>32</v>
      </c>
      <c r="G11" s="5">
        <v>48.3</v>
      </c>
      <c r="H11" s="4">
        <v>-34.0</v>
      </c>
      <c r="I11" s="4">
        <v>34.0</v>
      </c>
      <c r="J11" s="4">
        <v>39.0</v>
      </c>
      <c r="K11" s="4">
        <v>39.0</v>
      </c>
      <c r="L11" s="4">
        <v>49.0</v>
      </c>
      <c r="M11" s="4">
        <v>-54.0</v>
      </c>
      <c r="N11" s="4">
        <v>-56.0</v>
      </c>
      <c r="O11" s="4">
        <v>49.0</v>
      </c>
      <c r="P11" s="4">
        <v>88.0</v>
      </c>
    </row>
    <row r="12">
      <c r="A12" s="4" t="s">
        <v>40</v>
      </c>
      <c r="B12" s="4">
        <v>2006.0</v>
      </c>
      <c r="C12" s="4" t="s">
        <v>17</v>
      </c>
      <c r="D12" s="4">
        <v>1048028.0</v>
      </c>
      <c r="E12" s="4" t="s">
        <v>34</v>
      </c>
      <c r="F12" s="4" t="s">
        <v>28</v>
      </c>
      <c r="G12" s="5">
        <v>68.1</v>
      </c>
      <c r="H12" s="5">
        <v>40.0</v>
      </c>
      <c r="I12" s="6">
        <v>43.0</v>
      </c>
      <c r="J12" s="6">
        <v>47.0</v>
      </c>
      <c r="K12" s="6">
        <v>47.0</v>
      </c>
      <c r="L12" s="6">
        <v>52.0</v>
      </c>
      <c r="M12" s="6">
        <v>56.0</v>
      </c>
      <c r="N12" s="6">
        <v>57.0</v>
      </c>
      <c r="O12" s="6">
        <v>57.0</v>
      </c>
      <c r="P12" s="6">
        <v>104.0</v>
      </c>
    </row>
    <row r="13">
      <c r="A13" s="4" t="s">
        <v>41</v>
      </c>
      <c r="B13" s="4">
        <v>2008.0</v>
      </c>
      <c r="C13" s="4" t="s">
        <v>17</v>
      </c>
      <c r="D13" s="4">
        <v>1054025.0</v>
      </c>
      <c r="E13" s="4" t="s">
        <v>42</v>
      </c>
      <c r="F13" s="4" t="s">
        <v>28</v>
      </c>
      <c r="G13" s="4">
        <v>63.4</v>
      </c>
      <c r="H13" s="4">
        <v>40.0</v>
      </c>
      <c r="I13" s="5">
        <v>43.0</v>
      </c>
      <c r="J13" s="5">
        <v>45.0</v>
      </c>
      <c r="K13" s="5">
        <v>45.0</v>
      </c>
      <c r="L13" s="5">
        <v>54.0</v>
      </c>
      <c r="M13" s="5">
        <v>-58.0</v>
      </c>
      <c r="N13" s="5">
        <v>58.0</v>
      </c>
      <c r="O13" s="5">
        <v>58.0</v>
      </c>
      <c r="P13" s="4">
        <v>103.0</v>
      </c>
    </row>
    <row r="14">
      <c r="A14" s="5" t="s">
        <v>43</v>
      </c>
      <c r="B14" s="5">
        <v>2006.0</v>
      </c>
      <c r="C14" s="5" t="s">
        <v>17</v>
      </c>
      <c r="D14" s="5">
        <v>1055292.0</v>
      </c>
      <c r="E14" s="5" t="s">
        <v>44</v>
      </c>
      <c r="F14" s="5" t="s">
        <v>28</v>
      </c>
      <c r="G14" s="6">
        <v>82.7</v>
      </c>
      <c r="H14" s="6">
        <v>43.0</v>
      </c>
      <c r="I14" s="4">
        <v>46.0</v>
      </c>
      <c r="J14" s="4">
        <v>49.0</v>
      </c>
      <c r="K14" s="4">
        <v>49.0</v>
      </c>
      <c r="L14" s="4">
        <v>54.0</v>
      </c>
      <c r="M14" s="4">
        <v>-57.0</v>
      </c>
      <c r="N14" s="4">
        <v>-57.0</v>
      </c>
      <c r="O14" s="4">
        <v>54.0</v>
      </c>
      <c r="P14" s="4">
        <v>103.0</v>
      </c>
    </row>
    <row r="15">
      <c r="A15" s="4" t="s">
        <v>45</v>
      </c>
      <c r="B15" s="4">
        <v>2005.0</v>
      </c>
      <c r="C15" s="4" t="s">
        <v>17</v>
      </c>
      <c r="D15" s="4">
        <v>1037470.0</v>
      </c>
      <c r="E15" s="4" t="s">
        <v>42</v>
      </c>
      <c r="F15" s="5" t="s">
        <v>32</v>
      </c>
      <c r="G15" s="4">
        <v>63.8</v>
      </c>
      <c r="H15" s="5">
        <v>-48.0</v>
      </c>
      <c r="I15" s="4">
        <v>48.0</v>
      </c>
      <c r="J15" s="4">
        <v>52.0</v>
      </c>
      <c r="K15" s="4">
        <v>52.0</v>
      </c>
      <c r="L15" s="4">
        <v>58.0</v>
      </c>
      <c r="M15" s="4">
        <v>62.0</v>
      </c>
      <c r="N15" s="4">
        <v>65.0</v>
      </c>
      <c r="O15" s="4">
        <v>65.0</v>
      </c>
      <c r="P15" s="4">
        <v>117.0</v>
      </c>
    </row>
    <row r="16">
      <c r="A16" s="4" t="s">
        <v>46</v>
      </c>
      <c r="B16" s="4">
        <v>2006.0</v>
      </c>
      <c r="C16" s="4" t="s">
        <v>17</v>
      </c>
      <c r="D16" s="4">
        <v>1054747.0</v>
      </c>
      <c r="E16" s="4" t="s">
        <v>25</v>
      </c>
      <c r="F16" s="4" t="s">
        <v>47</v>
      </c>
      <c r="G16" s="4">
        <v>60.6</v>
      </c>
      <c r="H16" s="4">
        <v>43.0</v>
      </c>
      <c r="I16" s="6">
        <v>47.0</v>
      </c>
      <c r="J16" s="6">
        <v>-50.0</v>
      </c>
      <c r="K16" s="6">
        <v>47.0</v>
      </c>
      <c r="L16" s="6">
        <v>59.0</v>
      </c>
      <c r="M16" s="6">
        <v>64.0</v>
      </c>
      <c r="N16" s="6">
        <v>68.0</v>
      </c>
      <c r="O16" s="6">
        <v>68.0</v>
      </c>
      <c r="P16" s="6">
        <v>115.0</v>
      </c>
    </row>
    <row r="17">
      <c r="A17" s="4" t="s">
        <v>48</v>
      </c>
      <c r="B17" s="4">
        <v>2005.0</v>
      </c>
      <c r="C17" s="4" t="s">
        <v>17</v>
      </c>
      <c r="D17" s="4">
        <v>1055337.0</v>
      </c>
      <c r="E17" s="4" t="s">
        <v>34</v>
      </c>
      <c r="F17" s="4" t="s">
        <v>28</v>
      </c>
      <c r="G17" s="4">
        <v>67.3</v>
      </c>
      <c r="H17" s="6">
        <v>43.0</v>
      </c>
      <c r="I17" s="4">
        <v>48.0</v>
      </c>
      <c r="J17" s="4">
        <v>-55.0</v>
      </c>
      <c r="K17" s="4">
        <v>48.0</v>
      </c>
      <c r="L17" s="6">
        <v>-61.0</v>
      </c>
      <c r="M17" s="6">
        <v>61.0</v>
      </c>
      <c r="N17" s="6">
        <v>62.0</v>
      </c>
      <c r="O17" s="6">
        <v>62.0</v>
      </c>
      <c r="P17" s="6">
        <v>110.0</v>
      </c>
    </row>
    <row r="18">
      <c r="A18" s="4" t="s">
        <v>49</v>
      </c>
      <c r="B18" s="4">
        <v>2005.0</v>
      </c>
      <c r="C18" s="4" t="s">
        <v>17</v>
      </c>
      <c r="D18" s="4">
        <v>1055282.0</v>
      </c>
      <c r="E18" s="4" t="s">
        <v>23</v>
      </c>
      <c r="F18" s="4" t="s">
        <v>47</v>
      </c>
      <c r="G18" s="6">
        <v>79.7</v>
      </c>
      <c r="H18" s="6">
        <v>47.0</v>
      </c>
      <c r="I18" s="5">
        <v>52.0</v>
      </c>
      <c r="J18" s="5">
        <v>-57.0</v>
      </c>
      <c r="K18" s="5">
        <v>47.0</v>
      </c>
      <c r="L18" s="3">
        <v>61.0</v>
      </c>
      <c r="M18" s="3">
        <v>67.0</v>
      </c>
      <c r="N18" s="3">
        <v>-87.0</v>
      </c>
      <c r="O18" s="3">
        <v>67.0</v>
      </c>
      <c r="P18" s="2">
        <v>119.0</v>
      </c>
    </row>
    <row r="19">
      <c r="A19" s="4" t="s">
        <v>50</v>
      </c>
      <c r="B19" s="4">
        <v>2005.0</v>
      </c>
      <c r="C19" s="4" t="s">
        <v>17</v>
      </c>
      <c r="D19" s="4">
        <v>1055321.0</v>
      </c>
      <c r="E19" s="4" t="s">
        <v>44</v>
      </c>
      <c r="F19" s="4" t="s">
        <v>51</v>
      </c>
      <c r="G19" s="4">
        <v>85.6</v>
      </c>
      <c r="H19" s="4">
        <v>52.0</v>
      </c>
      <c r="I19" s="5">
        <v>-57.0</v>
      </c>
      <c r="J19" s="5">
        <v>-57.0</v>
      </c>
      <c r="K19" s="5">
        <v>52.0</v>
      </c>
      <c r="L19" s="3">
        <v>63.0</v>
      </c>
      <c r="M19" s="3">
        <v>68.0</v>
      </c>
      <c r="N19" s="3">
        <v>73.0</v>
      </c>
      <c r="O19" s="3">
        <v>73.0</v>
      </c>
      <c r="P19" s="2">
        <v>125.0</v>
      </c>
    </row>
    <row r="20">
      <c r="A20" s="4" t="s">
        <v>52</v>
      </c>
      <c r="B20" s="4">
        <v>2005.0</v>
      </c>
      <c r="C20" s="4" t="s">
        <v>17</v>
      </c>
      <c r="D20" s="4">
        <v>1054210.0</v>
      </c>
      <c r="E20" s="4" t="s">
        <v>34</v>
      </c>
      <c r="F20" s="4" t="s">
        <v>53</v>
      </c>
      <c r="G20" s="4">
        <v>71.4</v>
      </c>
      <c r="H20" s="4">
        <v>48.0</v>
      </c>
      <c r="I20" s="4">
        <v>53.0</v>
      </c>
      <c r="J20" s="4">
        <v>-56.0</v>
      </c>
      <c r="K20" s="4">
        <v>53.0</v>
      </c>
      <c r="L20" s="7">
        <v>64.0</v>
      </c>
      <c r="M20" s="7">
        <v>69.0</v>
      </c>
      <c r="N20" s="7">
        <v>73.0</v>
      </c>
      <c r="O20" s="7">
        <v>73.0</v>
      </c>
      <c r="P20" s="7">
        <v>126.0</v>
      </c>
    </row>
    <row r="21" ht="15.75" customHeight="1">
      <c r="A21" s="4" t="s">
        <v>54</v>
      </c>
      <c r="B21" s="4">
        <v>2005.0</v>
      </c>
      <c r="C21" s="4" t="s">
        <v>17</v>
      </c>
      <c r="D21" s="4">
        <v>1054746.0</v>
      </c>
      <c r="E21" s="4" t="s">
        <v>44</v>
      </c>
      <c r="F21" s="4" t="s">
        <v>47</v>
      </c>
      <c r="G21" s="4">
        <v>81.4</v>
      </c>
      <c r="H21" s="4">
        <v>47.0</v>
      </c>
      <c r="I21" s="6">
        <v>53.0</v>
      </c>
      <c r="J21" s="6">
        <v>-56.0</v>
      </c>
      <c r="K21" s="6">
        <v>53.0</v>
      </c>
      <c r="L21" s="7">
        <v>66.0</v>
      </c>
      <c r="M21" s="7">
        <v>-90.0</v>
      </c>
      <c r="N21" s="7">
        <v>-90.0</v>
      </c>
      <c r="O21" s="7">
        <v>66.0</v>
      </c>
      <c r="P21" s="7">
        <v>119.0</v>
      </c>
    </row>
    <row r="22" ht="15.75" customHeight="1">
      <c r="A22" s="5" t="s">
        <v>55</v>
      </c>
      <c r="B22" s="5">
        <v>2005.0</v>
      </c>
      <c r="C22" s="4" t="s">
        <v>17</v>
      </c>
      <c r="D22" s="5">
        <v>1054159.0</v>
      </c>
      <c r="E22" s="5" t="s">
        <v>34</v>
      </c>
      <c r="F22" s="4" t="s">
        <v>28</v>
      </c>
      <c r="G22" s="4">
        <v>68.4</v>
      </c>
      <c r="H22" s="5">
        <v>53.0</v>
      </c>
      <c r="I22" s="6">
        <v>56.0</v>
      </c>
      <c r="J22" s="6">
        <v>58.0</v>
      </c>
      <c r="K22" s="6">
        <v>58.0</v>
      </c>
      <c r="L22" s="7">
        <v>-66.0</v>
      </c>
      <c r="M22" s="7">
        <v>66.0</v>
      </c>
      <c r="N22" s="7">
        <v>70.0</v>
      </c>
      <c r="O22" s="7">
        <v>70.0</v>
      </c>
      <c r="P22" s="7">
        <v>128.0</v>
      </c>
    </row>
    <row r="23" ht="15.75" customHeight="1">
      <c r="A23" s="4" t="s">
        <v>56</v>
      </c>
      <c r="B23" s="4">
        <v>2006.0</v>
      </c>
      <c r="C23" s="4" t="s">
        <v>17</v>
      </c>
      <c r="D23" s="4">
        <v>1047820.0</v>
      </c>
      <c r="E23" s="4" t="s">
        <v>57</v>
      </c>
      <c r="F23" s="5" t="s">
        <v>32</v>
      </c>
      <c r="G23" s="6">
        <v>91.6</v>
      </c>
      <c r="H23" s="6">
        <v>53.0</v>
      </c>
      <c r="I23" s="6">
        <v>-55.0</v>
      </c>
      <c r="J23" s="6">
        <v>-55.0</v>
      </c>
      <c r="K23" s="6">
        <v>53.0</v>
      </c>
      <c r="L23" s="7">
        <v>68.0</v>
      </c>
      <c r="M23" s="7">
        <v>72.0</v>
      </c>
      <c r="N23" s="7">
        <v>-76.0</v>
      </c>
      <c r="O23" s="7">
        <v>72.0</v>
      </c>
      <c r="P23" s="7">
        <v>125.0</v>
      </c>
    </row>
    <row r="24" ht="15.75" customHeight="1">
      <c r="A24" s="4" t="s">
        <v>58</v>
      </c>
      <c r="B24" s="4">
        <v>2005.0</v>
      </c>
      <c r="C24" s="4" t="s">
        <v>17</v>
      </c>
      <c r="D24" s="4">
        <v>1055164.0</v>
      </c>
      <c r="E24" s="4" t="s">
        <v>23</v>
      </c>
      <c r="F24" s="4" t="s">
        <v>47</v>
      </c>
      <c r="G24" s="4">
        <v>80.3</v>
      </c>
      <c r="H24" s="4">
        <v>52.0</v>
      </c>
      <c r="I24" s="4">
        <v>57.0</v>
      </c>
      <c r="J24" s="4">
        <v>-61.0</v>
      </c>
      <c r="K24" s="4">
        <v>57.0</v>
      </c>
      <c r="L24" s="2">
        <v>77.0</v>
      </c>
      <c r="M24" s="2">
        <v>80.0</v>
      </c>
      <c r="N24" s="2">
        <v>-82.0</v>
      </c>
      <c r="O24" s="2">
        <v>80.0</v>
      </c>
      <c r="P24" s="2">
        <v>137.0</v>
      </c>
    </row>
    <row r="25" ht="15.75" customHeight="1">
      <c r="A25" s="4" t="s">
        <v>59</v>
      </c>
      <c r="B25" s="4">
        <v>2006.0</v>
      </c>
      <c r="C25" s="4" t="s">
        <v>17</v>
      </c>
      <c r="D25" s="4">
        <v>1054964.0</v>
      </c>
      <c r="E25" s="4" t="s">
        <v>23</v>
      </c>
      <c r="F25" s="4" t="s">
        <v>47</v>
      </c>
      <c r="G25" s="4">
        <v>77.2</v>
      </c>
      <c r="H25" s="4">
        <v>65.0</v>
      </c>
      <c r="I25" s="4">
        <v>70.0</v>
      </c>
      <c r="J25" s="4">
        <v>75.0</v>
      </c>
      <c r="K25" s="4">
        <v>75.0</v>
      </c>
      <c r="L25" s="7">
        <v>80.0</v>
      </c>
      <c r="M25" s="7">
        <v>84.0</v>
      </c>
      <c r="N25" s="7">
        <v>88.0</v>
      </c>
      <c r="O25" s="7">
        <v>88.0</v>
      </c>
      <c r="P25" s="7">
        <v>163.0</v>
      </c>
    </row>
    <row r="26" ht="15.75" customHeight="1">
      <c r="A26" s="4" t="s">
        <v>60</v>
      </c>
      <c r="B26" s="4">
        <v>2005.0</v>
      </c>
      <c r="C26" s="4" t="s">
        <v>17</v>
      </c>
      <c r="D26" s="4">
        <v>1054749.0</v>
      </c>
      <c r="E26" s="4" t="s">
        <v>44</v>
      </c>
      <c r="F26" s="4" t="s">
        <v>47</v>
      </c>
      <c r="G26" s="2">
        <v>84.4</v>
      </c>
      <c r="H26" s="4">
        <v>66.0</v>
      </c>
      <c r="I26" s="2">
        <v>-70.0</v>
      </c>
      <c r="J26" s="2">
        <v>70.0</v>
      </c>
      <c r="K26" s="2">
        <v>70.0</v>
      </c>
      <c r="L26" s="7">
        <v>80.0</v>
      </c>
      <c r="M26" s="7">
        <v>98.0</v>
      </c>
      <c r="N26" s="7">
        <v>100.0</v>
      </c>
      <c r="O26" s="7">
        <v>100.0</v>
      </c>
      <c r="P26" s="7">
        <v>170.0</v>
      </c>
    </row>
    <row r="27" ht="15.75" customHeight="1">
      <c r="A27" s="2" t="s">
        <v>61</v>
      </c>
      <c r="B27" s="2">
        <v>2005.0</v>
      </c>
      <c r="C27" s="2" t="s">
        <v>17</v>
      </c>
      <c r="D27" s="2">
        <v>1054720.0</v>
      </c>
      <c r="E27" s="2" t="s">
        <v>44</v>
      </c>
      <c r="F27" s="2" t="s">
        <v>47</v>
      </c>
      <c r="G27" s="2">
        <v>87.7</v>
      </c>
      <c r="H27" s="2">
        <v>62.0</v>
      </c>
      <c r="I27" s="2">
        <v>67.0</v>
      </c>
      <c r="J27" s="2">
        <v>72.0</v>
      </c>
      <c r="K27" s="2">
        <v>72.0</v>
      </c>
      <c r="L27" s="2">
        <v>-84.0</v>
      </c>
      <c r="M27" s="2">
        <v>91.0</v>
      </c>
      <c r="N27" s="2">
        <v>96.0</v>
      </c>
      <c r="O27" s="2">
        <v>96.0</v>
      </c>
      <c r="P27" s="2">
        <v>168.0</v>
      </c>
    </row>
    <row r="28" ht="15.75" customHeight="1">
      <c r="A28" s="2" t="s">
        <v>62</v>
      </c>
      <c r="B28" s="2">
        <v>2005.0</v>
      </c>
      <c r="C28" s="2" t="s">
        <v>17</v>
      </c>
      <c r="D28" s="2">
        <v>1047500.0</v>
      </c>
      <c r="E28" s="2" t="s">
        <v>44</v>
      </c>
      <c r="F28" s="2" t="s">
        <v>53</v>
      </c>
      <c r="G28" s="7">
        <v>86.0</v>
      </c>
      <c r="H28" s="2">
        <v>85.0</v>
      </c>
      <c r="I28" s="2">
        <v>89.0</v>
      </c>
      <c r="J28" s="2">
        <v>-95.0</v>
      </c>
      <c r="K28" s="2">
        <v>89.0</v>
      </c>
      <c r="L28" s="2">
        <v>116.0</v>
      </c>
      <c r="M28" s="2">
        <v>120.0</v>
      </c>
      <c r="N28" s="2">
        <v>-125.0</v>
      </c>
      <c r="O28" s="2">
        <v>120.0</v>
      </c>
      <c r="P28" s="2">
        <v>209.0</v>
      </c>
    </row>
    <row r="29" ht="15.75" customHeight="1">
      <c r="A29" s="4" t="s">
        <v>63</v>
      </c>
      <c r="B29" s="4">
        <v>2007.0</v>
      </c>
      <c r="C29" s="4" t="s">
        <v>64</v>
      </c>
      <c r="D29" s="4">
        <v>1048075.0</v>
      </c>
      <c r="E29" s="4" t="s">
        <v>31</v>
      </c>
      <c r="F29" s="4" t="s">
        <v>28</v>
      </c>
      <c r="G29" s="4">
        <v>49.0</v>
      </c>
      <c r="H29" s="8">
        <v>-20.0</v>
      </c>
      <c r="I29" s="8">
        <v>20.0</v>
      </c>
      <c r="J29" s="8">
        <v>-23.0</v>
      </c>
      <c r="K29" s="4">
        <v>20.0</v>
      </c>
      <c r="L29" s="4">
        <v>25.0</v>
      </c>
      <c r="M29" s="4">
        <v>-28.0</v>
      </c>
      <c r="N29" s="4">
        <v>-28.0</v>
      </c>
      <c r="O29" s="4">
        <v>25.0</v>
      </c>
      <c r="P29" s="4">
        <f t="shared" ref="P29:P50" si="1">K29+O29</f>
        <v>45</v>
      </c>
    </row>
    <row r="30" ht="15.75" customHeight="1">
      <c r="A30" s="4" t="s">
        <v>65</v>
      </c>
      <c r="B30" s="4">
        <v>2007.0</v>
      </c>
      <c r="C30" s="4" t="s">
        <v>64</v>
      </c>
      <c r="D30" s="4">
        <v>1054615.0</v>
      </c>
      <c r="E30" s="4" t="s">
        <v>27</v>
      </c>
      <c r="F30" s="4" t="s">
        <v>19</v>
      </c>
      <c r="G30" s="4">
        <v>54.1</v>
      </c>
      <c r="H30" s="8">
        <v>-34.0</v>
      </c>
      <c r="I30" s="8">
        <v>34.0</v>
      </c>
      <c r="J30" s="8">
        <v>-37.0</v>
      </c>
      <c r="K30" s="4">
        <v>34.0</v>
      </c>
      <c r="L30" s="4">
        <v>42.0</v>
      </c>
      <c r="M30" s="4">
        <v>45.0</v>
      </c>
      <c r="N30" s="4">
        <v>47.0</v>
      </c>
      <c r="O30" s="4">
        <v>47.0</v>
      </c>
      <c r="P30" s="4">
        <f t="shared" si="1"/>
        <v>81</v>
      </c>
    </row>
    <row r="31" ht="15.75" customHeight="1">
      <c r="A31" s="4" t="s">
        <v>66</v>
      </c>
      <c r="B31" s="4">
        <v>2005.0</v>
      </c>
      <c r="C31" s="4" t="s">
        <v>64</v>
      </c>
      <c r="D31" s="4">
        <v>1054797.0</v>
      </c>
      <c r="E31" s="4" t="s">
        <v>27</v>
      </c>
      <c r="F31" s="4" t="s">
        <v>28</v>
      </c>
      <c r="G31" s="4">
        <v>51.4</v>
      </c>
      <c r="H31" s="8">
        <v>27.0</v>
      </c>
      <c r="I31" s="8">
        <v>-29.0</v>
      </c>
      <c r="J31" s="8">
        <v>-29.0</v>
      </c>
      <c r="K31" s="4">
        <v>27.0</v>
      </c>
      <c r="L31" s="4">
        <v>36.0</v>
      </c>
      <c r="M31" s="4">
        <v>-40.0</v>
      </c>
      <c r="N31" s="4">
        <v>40.0</v>
      </c>
      <c r="O31" s="4">
        <v>40.0</v>
      </c>
      <c r="P31" s="4">
        <f t="shared" si="1"/>
        <v>67</v>
      </c>
    </row>
    <row r="32" ht="15.75" customHeight="1">
      <c r="A32" s="4" t="s">
        <v>67</v>
      </c>
      <c r="B32" s="4">
        <v>2007.0</v>
      </c>
      <c r="C32" s="4" t="s">
        <v>64</v>
      </c>
      <c r="D32" s="9">
        <v>1054701.0</v>
      </c>
      <c r="E32" s="4" t="s">
        <v>27</v>
      </c>
      <c r="F32" s="4" t="s">
        <v>38</v>
      </c>
      <c r="G32" s="4">
        <v>54.3</v>
      </c>
      <c r="H32" s="8">
        <v>27.0</v>
      </c>
      <c r="I32" s="8">
        <v>29.0</v>
      </c>
      <c r="J32" s="8">
        <v>-31.0</v>
      </c>
      <c r="K32" s="4">
        <v>29.0</v>
      </c>
      <c r="L32" s="4">
        <v>-34.0</v>
      </c>
      <c r="M32" s="4">
        <v>36.0</v>
      </c>
      <c r="N32" s="4">
        <v>38.0</v>
      </c>
      <c r="O32" s="4">
        <v>38.0</v>
      </c>
      <c r="P32" s="4">
        <f t="shared" si="1"/>
        <v>67</v>
      </c>
    </row>
    <row r="33" ht="15.75" customHeight="1">
      <c r="A33" s="4" t="s">
        <v>68</v>
      </c>
      <c r="B33" s="4">
        <v>2005.0</v>
      </c>
      <c r="C33" s="4" t="s">
        <v>64</v>
      </c>
      <c r="D33" s="4">
        <v>1054920.0</v>
      </c>
      <c r="E33" s="4" t="s">
        <v>27</v>
      </c>
      <c r="F33" s="4" t="s">
        <v>19</v>
      </c>
      <c r="G33" s="4">
        <v>53.6</v>
      </c>
      <c r="H33" s="8">
        <v>20.0</v>
      </c>
      <c r="I33" s="8">
        <v>-21.0</v>
      </c>
      <c r="J33" s="8">
        <v>21.0</v>
      </c>
      <c r="K33" s="4">
        <v>21.0</v>
      </c>
      <c r="L33" s="4">
        <v>29.0</v>
      </c>
      <c r="M33" s="4">
        <v>33.0</v>
      </c>
      <c r="N33" s="4">
        <v>37.0</v>
      </c>
      <c r="O33" s="4">
        <v>37.0</v>
      </c>
      <c r="P33" s="4">
        <f t="shared" si="1"/>
        <v>58</v>
      </c>
    </row>
    <row r="34" ht="15.75" customHeight="1">
      <c r="A34" s="4" t="s">
        <v>69</v>
      </c>
      <c r="B34" s="4">
        <v>2005.0</v>
      </c>
      <c r="C34" s="4" t="s">
        <v>64</v>
      </c>
      <c r="D34" s="4">
        <v>1054759.0</v>
      </c>
      <c r="E34" s="4" t="s">
        <v>70</v>
      </c>
      <c r="F34" s="4" t="s">
        <v>53</v>
      </c>
      <c r="G34" s="4">
        <v>56.9</v>
      </c>
      <c r="H34" s="8">
        <v>32.0</v>
      </c>
      <c r="I34" s="8">
        <v>35.0</v>
      </c>
      <c r="J34" s="8">
        <v>38.0</v>
      </c>
      <c r="K34" s="4">
        <v>38.0</v>
      </c>
      <c r="L34" s="4">
        <v>52.0</v>
      </c>
      <c r="M34" s="4">
        <v>54.0</v>
      </c>
      <c r="N34" s="4">
        <v>58.0</v>
      </c>
      <c r="O34" s="4">
        <v>58.0</v>
      </c>
      <c r="P34" s="4">
        <f t="shared" si="1"/>
        <v>96</v>
      </c>
    </row>
    <row r="35" ht="15.75" customHeight="1">
      <c r="A35" s="4" t="s">
        <v>71</v>
      </c>
      <c r="B35" s="4">
        <v>2005.0</v>
      </c>
      <c r="C35" s="4" t="s">
        <v>64</v>
      </c>
      <c r="D35" s="4">
        <v>1054472.0</v>
      </c>
      <c r="E35" s="4" t="s">
        <v>70</v>
      </c>
      <c r="F35" s="4" t="s">
        <v>53</v>
      </c>
      <c r="G35" s="4">
        <v>56.1</v>
      </c>
      <c r="H35" s="8">
        <v>31.0</v>
      </c>
      <c r="I35" s="8">
        <v>36.0</v>
      </c>
      <c r="J35" s="8">
        <v>38.0</v>
      </c>
      <c r="K35" s="4">
        <v>38.0</v>
      </c>
      <c r="L35" s="4">
        <v>40.0</v>
      </c>
      <c r="M35" s="4">
        <v>45.0</v>
      </c>
      <c r="N35" s="4">
        <v>-48.0</v>
      </c>
      <c r="O35" s="4">
        <v>45.0</v>
      </c>
      <c r="P35" s="4">
        <f t="shared" si="1"/>
        <v>83</v>
      </c>
    </row>
    <row r="36" ht="15.75" customHeight="1">
      <c r="A36" s="4" t="s">
        <v>72</v>
      </c>
      <c r="B36" s="4">
        <v>2005.0</v>
      </c>
      <c r="C36" s="4" t="s">
        <v>64</v>
      </c>
      <c r="D36" s="4">
        <v>1055314.0</v>
      </c>
      <c r="E36" s="4" t="s">
        <v>70</v>
      </c>
      <c r="F36" s="4" t="s">
        <v>28</v>
      </c>
      <c r="G36" s="4">
        <v>58.8</v>
      </c>
      <c r="H36" s="8">
        <v>-33.0</v>
      </c>
      <c r="I36" s="8">
        <v>33.0</v>
      </c>
      <c r="J36" s="8">
        <v>-35.0</v>
      </c>
      <c r="K36" s="4">
        <v>33.0</v>
      </c>
      <c r="L36" s="4">
        <v>45.0</v>
      </c>
      <c r="M36" s="4">
        <v>-49.0</v>
      </c>
      <c r="N36" s="4">
        <v>-49.0</v>
      </c>
      <c r="O36" s="4">
        <v>45.0</v>
      </c>
      <c r="P36" s="4">
        <f t="shared" si="1"/>
        <v>78</v>
      </c>
    </row>
    <row r="37" ht="15.75" customHeight="1">
      <c r="A37" s="4" t="s">
        <v>73</v>
      </c>
      <c r="B37" s="4">
        <v>2006.0</v>
      </c>
      <c r="C37" s="4" t="s">
        <v>64</v>
      </c>
      <c r="D37" s="4">
        <v>1046463.0</v>
      </c>
      <c r="E37" s="4" t="s">
        <v>70</v>
      </c>
      <c r="F37" s="4" t="s">
        <v>32</v>
      </c>
      <c r="G37" s="4">
        <v>57.5</v>
      </c>
      <c r="H37" s="8">
        <v>31.0</v>
      </c>
      <c r="I37" s="8">
        <v>34.0</v>
      </c>
      <c r="J37" s="8">
        <v>38.0</v>
      </c>
      <c r="K37" s="4">
        <v>34.0</v>
      </c>
      <c r="L37" s="4">
        <v>33.0</v>
      </c>
      <c r="M37" s="4">
        <v>37.0</v>
      </c>
      <c r="N37" s="4">
        <v>41.0</v>
      </c>
      <c r="O37" s="4">
        <v>41.0</v>
      </c>
      <c r="P37" s="4">
        <f t="shared" si="1"/>
        <v>75</v>
      </c>
    </row>
    <row r="38" ht="15.75" customHeight="1">
      <c r="A38" s="4" t="s">
        <v>74</v>
      </c>
      <c r="B38" s="4">
        <v>2005.0</v>
      </c>
      <c r="C38" s="4" t="s">
        <v>64</v>
      </c>
      <c r="D38" s="4">
        <v>1053200.0</v>
      </c>
      <c r="E38" s="4" t="s">
        <v>70</v>
      </c>
      <c r="F38" s="4" t="s">
        <v>28</v>
      </c>
      <c r="G38" s="4">
        <v>55.6</v>
      </c>
      <c r="H38" s="8">
        <v>27.0</v>
      </c>
      <c r="I38" s="8">
        <v>30.0</v>
      </c>
      <c r="J38" s="8">
        <v>-33.0</v>
      </c>
      <c r="K38" s="4">
        <v>30.0</v>
      </c>
      <c r="L38" s="4">
        <v>36.0</v>
      </c>
      <c r="M38" s="4">
        <v>37.0</v>
      </c>
      <c r="N38" s="4">
        <v>41.0</v>
      </c>
      <c r="O38" s="4">
        <v>41.0</v>
      </c>
      <c r="P38" s="4">
        <f t="shared" si="1"/>
        <v>71</v>
      </c>
    </row>
    <row r="39" ht="15.75" customHeight="1">
      <c r="A39" s="4" t="s">
        <v>75</v>
      </c>
      <c r="B39" s="4">
        <v>2005.0</v>
      </c>
      <c r="C39" s="4" t="s">
        <v>64</v>
      </c>
      <c r="D39" s="4">
        <v>1054723.0</v>
      </c>
      <c r="E39" s="4" t="s">
        <v>76</v>
      </c>
      <c r="F39" s="4" t="s">
        <v>38</v>
      </c>
      <c r="G39" s="4">
        <v>62.7</v>
      </c>
      <c r="H39" s="8">
        <v>42.0</v>
      </c>
      <c r="I39" s="8">
        <v>48.0</v>
      </c>
      <c r="J39" s="8">
        <v>-52.0</v>
      </c>
      <c r="K39" s="4">
        <v>48.0</v>
      </c>
      <c r="L39" s="4">
        <v>57.0</v>
      </c>
      <c r="M39" s="4">
        <v>61.0</v>
      </c>
      <c r="N39" s="4">
        <v>66.0</v>
      </c>
      <c r="O39" s="4">
        <v>66.0</v>
      </c>
      <c r="P39" s="4">
        <f t="shared" si="1"/>
        <v>114</v>
      </c>
    </row>
    <row r="40" ht="15.75" customHeight="1">
      <c r="A40" s="4" t="s">
        <v>77</v>
      </c>
      <c r="B40" s="4">
        <v>2005.0</v>
      </c>
      <c r="C40" s="4" t="s">
        <v>64</v>
      </c>
      <c r="D40" s="4">
        <v>1047993.0</v>
      </c>
      <c r="E40" s="4" t="s">
        <v>76</v>
      </c>
      <c r="F40" s="4" t="s">
        <v>28</v>
      </c>
      <c r="G40" s="4">
        <v>62.8</v>
      </c>
      <c r="H40" s="8">
        <v>42.0</v>
      </c>
      <c r="I40" s="8">
        <v>-45.0</v>
      </c>
      <c r="J40" s="8">
        <v>-45.0</v>
      </c>
      <c r="K40" s="4">
        <v>42.0</v>
      </c>
      <c r="L40" s="4">
        <v>58.0</v>
      </c>
      <c r="M40" s="4">
        <v>-61.0</v>
      </c>
      <c r="N40" s="4">
        <v>61.0</v>
      </c>
      <c r="O40" s="4">
        <v>61.0</v>
      </c>
      <c r="P40" s="4">
        <f t="shared" si="1"/>
        <v>103</v>
      </c>
    </row>
    <row r="41" ht="15.75" customHeight="1">
      <c r="A41" s="4" t="s">
        <v>78</v>
      </c>
      <c r="B41" s="4">
        <v>2005.0</v>
      </c>
      <c r="C41" s="4" t="s">
        <v>64</v>
      </c>
      <c r="D41" s="4">
        <v>1054648.0</v>
      </c>
      <c r="E41" s="4" t="s">
        <v>79</v>
      </c>
      <c r="F41" s="4" t="s">
        <v>32</v>
      </c>
      <c r="G41" s="4">
        <v>65.0</v>
      </c>
      <c r="H41" s="8">
        <v>19.0</v>
      </c>
      <c r="I41" s="8">
        <v>-21.0</v>
      </c>
      <c r="J41" s="8">
        <v>-21.0</v>
      </c>
      <c r="K41" s="4">
        <v>19.0</v>
      </c>
      <c r="L41" s="4">
        <v>-23.0</v>
      </c>
      <c r="M41" s="4">
        <v>23.0</v>
      </c>
      <c r="N41" s="4">
        <v>27.0</v>
      </c>
      <c r="O41" s="4">
        <v>27.0</v>
      </c>
      <c r="P41" s="4">
        <f t="shared" si="1"/>
        <v>46</v>
      </c>
    </row>
    <row r="42" ht="15.75" customHeight="1">
      <c r="A42" s="4" t="s">
        <v>80</v>
      </c>
      <c r="B42" s="4">
        <v>2005.0</v>
      </c>
      <c r="C42" s="4" t="s">
        <v>64</v>
      </c>
      <c r="D42" s="4">
        <v>1053998.0</v>
      </c>
      <c r="E42" s="4" t="s">
        <v>76</v>
      </c>
      <c r="F42" s="4" t="s">
        <v>28</v>
      </c>
      <c r="G42" s="4">
        <v>63.4</v>
      </c>
      <c r="H42" s="8">
        <v>37.0</v>
      </c>
      <c r="I42" s="8">
        <v>40.0</v>
      </c>
      <c r="J42" s="8">
        <v>-44.0</v>
      </c>
      <c r="K42" s="4">
        <v>40.0</v>
      </c>
      <c r="L42" s="4">
        <v>46.0</v>
      </c>
      <c r="M42" s="4">
        <v>-50.0</v>
      </c>
      <c r="N42" s="4">
        <v>50.0</v>
      </c>
      <c r="O42" s="4">
        <v>50.0</v>
      </c>
      <c r="P42" s="4">
        <f t="shared" si="1"/>
        <v>90</v>
      </c>
    </row>
    <row r="43" ht="15.75" customHeight="1">
      <c r="A43" s="4" t="s">
        <v>81</v>
      </c>
      <c r="B43" s="4">
        <v>2005.0</v>
      </c>
      <c r="C43" s="4" t="s">
        <v>64</v>
      </c>
      <c r="D43" s="4">
        <v>1054786.0</v>
      </c>
      <c r="E43" s="4" t="s">
        <v>82</v>
      </c>
      <c r="F43" s="4" t="s">
        <v>38</v>
      </c>
      <c r="G43" s="4">
        <v>69.7</v>
      </c>
      <c r="H43" s="8">
        <v>38.0</v>
      </c>
      <c r="I43" s="8">
        <v>43.0</v>
      </c>
      <c r="J43" s="8">
        <v>-50.0</v>
      </c>
      <c r="K43" s="4">
        <v>43.0</v>
      </c>
      <c r="L43" s="4">
        <v>52.0</v>
      </c>
      <c r="M43" s="4">
        <v>57.0</v>
      </c>
      <c r="N43" s="4">
        <v>60.0</v>
      </c>
      <c r="O43" s="4">
        <v>60.0</v>
      </c>
      <c r="P43" s="4">
        <f t="shared" si="1"/>
        <v>103</v>
      </c>
    </row>
    <row r="44" ht="15.75" customHeight="1">
      <c r="A44" s="4" t="s">
        <v>83</v>
      </c>
      <c r="B44" s="4">
        <v>2006.0</v>
      </c>
      <c r="C44" s="4" t="s">
        <v>64</v>
      </c>
      <c r="D44" s="4">
        <v>1049099.0</v>
      </c>
      <c r="E44" s="4" t="s">
        <v>82</v>
      </c>
      <c r="F44" s="4" t="s">
        <v>32</v>
      </c>
      <c r="G44" s="4">
        <v>72.1</v>
      </c>
      <c r="H44" s="4">
        <v>34.0</v>
      </c>
      <c r="I44" s="4">
        <v>37.0</v>
      </c>
      <c r="J44" s="4">
        <v>-42.0</v>
      </c>
      <c r="K44" s="4">
        <v>37.0</v>
      </c>
      <c r="L44" s="5">
        <v>48.0</v>
      </c>
      <c r="M44" s="5">
        <v>53.0</v>
      </c>
      <c r="N44" s="5">
        <v>57.0</v>
      </c>
      <c r="O44" s="5">
        <v>57.0</v>
      </c>
      <c r="P44" s="4">
        <f t="shared" si="1"/>
        <v>94</v>
      </c>
    </row>
    <row r="45" ht="15.75" customHeight="1">
      <c r="A45" s="4" t="s">
        <v>84</v>
      </c>
      <c r="B45" s="4">
        <v>2006.0</v>
      </c>
      <c r="C45" s="4" t="s">
        <v>64</v>
      </c>
      <c r="D45" s="4">
        <v>1046559.0</v>
      </c>
      <c r="E45" s="4" t="s">
        <v>82</v>
      </c>
      <c r="F45" s="4" t="s">
        <v>32</v>
      </c>
      <c r="G45" s="4">
        <v>74.7</v>
      </c>
      <c r="H45" s="8">
        <v>37.0</v>
      </c>
      <c r="I45" s="8">
        <v>40.0</v>
      </c>
      <c r="J45" s="8">
        <v>43.0</v>
      </c>
      <c r="K45" s="4">
        <v>43.0</v>
      </c>
      <c r="L45" s="4">
        <v>41.0</v>
      </c>
      <c r="M45" s="4">
        <v>44.0</v>
      </c>
      <c r="N45" s="4">
        <v>-50.0</v>
      </c>
      <c r="O45" s="4">
        <v>44.0</v>
      </c>
      <c r="P45" s="4">
        <f t="shared" si="1"/>
        <v>87</v>
      </c>
    </row>
    <row r="46" ht="15.75" customHeight="1">
      <c r="A46" s="4" t="s">
        <v>85</v>
      </c>
      <c r="B46" s="4">
        <v>2005.0</v>
      </c>
      <c r="C46" s="4" t="s">
        <v>64</v>
      </c>
      <c r="D46" s="4">
        <v>1048126.0</v>
      </c>
      <c r="E46" s="4" t="s">
        <v>86</v>
      </c>
      <c r="F46" s="4" t="s">
        <v>28</v>
      </c>
      <c r="G46" s="4">
        <v>88.6</v>
      </c>
      <c r="H46" s="8">
        <v>54.0</v>
      </c>
      <c r="I46" s="8">
        <v>-58.0</v>
      </c>
      <c r="J46" s="8">
        <v>-61.0</v>
      </c>
      <c r="K46" s="4">
        <v>54.0</v>
      </c>
      <c r="L46" s="4">
        <v>74.0</v>
      </c>
      <c r="M46" s="4">
        <v>-77.0</v>
      </c>
      <c r="N46" s="4">
        <v>77.0</v>
      </c>
      <c r="O46" s="5">
        <v>77.0</v>
      </c>
      <c r="P46" s="4">
        <f t="shared" si="1"/>
        <v>131</v>
      </c>
    </row>
    <row r="47" ht="15.75" customHeight="1">
      <c r="A47" s="5" t="s">
        <v>87</v>
      </c>
      <c r="B47" s="5">
        <v>2006.0</v>
      </c>
      <c r="C47" s="5" t="s">
        <v>64</v>
      </c>
      <c r="D47" s="10">
        <v>1049395.0</v>
      </c>
      <c r="E47" s="5" t="s">
        <v>86</v>
      </c>
      <c r="F47" s="5" t="s">
        <v>28</v>
      </c>
      <c r="G47" s="4">
        <v>96.3</v>
      </c>
      <c r="H47" s="8">
        <v>55.0</v>
      </c>
      <c r="I47" s="8">
        <v>58.0</v>
      </c>
      <c r="J47" s="8">
        <v>-62.0</v>
      </c>
      <c r="K47" s="4">
        <v>58.0</v>
      </c>
      <c r="L47" s="4">
        <v>66.0</v>
      </c>
      <c r="M47" s="4">
        <v>-72.0</v>
      </c>
      <c r="N47" s="4">
        <v>72.0</v>
      </c>
      <c r="O47" s="5">
        <v>72.0</v>
      </c>
      <c r="P47" s="4">
        <f t="shared" si="1"/>
        <v>130</v>
      </c>
    </row>
    <row r="48" ht="15.75" customHeight="1">
      <c r="A48" s="5" t="s">
        <v>88</v>
      </c>
      <c r="B48" s="5">
        <v>2006.0</v>
      </c>
      <c r="C48" s="5" t="s">
        <v>64</v>
      </c>
      <c r="D48" s="5">
        <v>1038432.0</v>
      </c>
      <c r="E48" s="5" t="s">
        <v>86</v>
      </c>
      <c r="F48" s="5" t="s">
        <v>28</v>
      </c>
      <c r="G48" s="4">
        <v>89.8</v>
      </c>
      <c r="H48" s="8">
        <v>41.0</v>
      </c>
      <c r="I48" s="8">
        <v>45.0</v>
      </c>
      <c r="J48" s="8">
        <v>-50.0</v>
      </c>
      <c r="K48" s="4">
        <v>45.0</v>
      </c>
      <c r="L48" s="4">
        <v>61.0</v>
      </c>
      <c r="M48" s="4">
        <v>65.0</v>
      </c>
      <c r="N48" s="4">
        <v>-70.0</v>
      </c>
      <c r="O48" s="5">
        <v>65.0</v>
      </c>
      <c r="P48" s="4">
        <f t="shared" si="1"/>
        <v>110</v>
      </c>
    </row>
    <row r="49" ht="15.75" customHeight="1">
      <c r="A49" s="4" t="s">
        <v>89</v>
      </c>
      <c r="B49" s="4">
        <v>2007.0</v>
      </c>
      <c r="C49" s="4" t="s">
        <v>64</v>
      </c>
      <c r="D49" s="4">
        <v>1047760.0</v>
      </c>
      <c r="E49" s="4" t="s">
        <v>23</v>
      </c>
      <c r="F49" s="4" t="s">
        <v>32</v>
      </c>
      <c r="G49" s="4">
        <v>80.4</v>
      </c>
      <c r="H49" s="8">
        <v>37.0</v>
      </c>
      <c r="I49" s="8">
        <v>41.0</v>
      </c>
      <c r="J49" s="8">
        <v>-44.0</v>
      </c>
      <c r="K49" s="4">
        <v>41.0</v>
      </c>
      <c r="L49" s="4">
        <v>42.0</v>
      </c>
      <c r="M49" s="4">
        <v>46.0</v>
      </c>
      <c r="N49" s="4">
        <v>50.0</v>
      </c>
      <c r="O49" s="5">
        <v>50.0</v>
      </c>
      <c r="P49" s="4">
        <f t="shared" si="1"/>
        <v>91</v>
      </c>
    </row>
    <row r="50" ht="15.75" customHeight="1">
      <c r="A50" s="4" t="s">
        <v>90</v>
      </c>
      <c r="B50" s="4">
        <v>2005.0</v>
      </c>
      <c r="C50" s="4" t="s">
        <v>17</v>
      </c>
      <c r="D50" s="4">
        <v>1054405.0</v>
      </c>
      <c r="E50" s="4" t="s">
        <v>91</v>
      </c>
      <c r="F50" s="4" t="s">
        <v>53</v>
      </c>
      <c r="G50" s="4">
        <v>111.0</v>
      </c>
      <c r="H50" s="8">
        <v>57.0</v>
      </c>
      <c r="I50" s="8">
        <v>61.0</v>
      </c>
      <c r="J50" s="8">
        <v>65.0</v>
      </c>
      <c r="K50" s="5">
        <v>65.0</v>
      </c>
      <c r="L50" s="4">
        <v>-71.0</v>
      </c>
      <c r="M50" s="4">
        <v>74.0</v>
      </c>
      <c r="N50" s="4">
        <v>77.0</v>
      </c>
      <c r="O50" s="5">
        <v>77.0</v>
      </c>
      <c r="P50" s="4">
        <f t="shared" si="1"/>
        <v>142</v>
      </c>
    </row>
    <row r="51" ht="15.75" customHeight="1">
      <c r="A51" s="4" t="s">
        <v>92</v>
      </c>
      <c r="B51" s="4">
        <v>2005.0</v>
      </c>
      <c r="C51" s="4" t="s">
        <v>17</v>
      </c>
      <c r="D51" s="4">
        <v>1025980.0</v>
      </c>
      <c r="E51" s="4" t="s">
        <v>91</v>
      </c>
      <c r="F51" s="4" t="s">
        <v>28</v>
      </c>
      <c r="G51" s="4">
        <v>116.9</v>
      </c>
      <c r="H51" s="8">
        <v>-74.0</v>
      </c>
      <c r="I51" s="8">
        <v>-74.0</v>
      </c>
      <c r="J51" s="8">
        <v>-74.0</v>
      </c>
      <c r="K51" s="5">
        <v>0.0</v>
      </c>
      <c r="L51" s="4">
        <v>104.0</v>
      </c>
      <c r="M51" s="4">
        <v>-107.0</v>
      </c>
      <c r="N51" s="4">
        <v>-109.0</v>
      </c>
      <c r="O51" s="5">
        <v>104.0</v>
      </c>
      <c r="P51" s="4"/>
    </row>
    <row r="52" ht="15.75" customHeight="1">
      <c r="A52" s="5" t="s">
        <v>93</v>
      </c>
      <c r="B52" s="5">
        <v>2005.0</v>
      </c>
      <c r="C52" s="5" t="s">
        <v>17</v>
      </c>
      <c r="D52" s="5">
        <v>1048127.0</v>
      </c>
      <c r="E52" s="5" t="s">
        <v>91</v>
      </c>
      <c r="F52" s="5" t="s">
        <v>28</v>
      </c>
      <c r="G52" s="4">
        <v>116.7</v>
      </c>
      <c r="H52" s="8">
        <v>-70.0</v>
      </c>
      <c r="I52" s="8">
        <v>-70.0</v>
      </c>
      <c r="J52" s="8">
        <v>-70.0</v>
      </c>
      <c r="K52" s="5">
        <v>0.0</v>
      </c>
      <c r="L52" s="4">
        <v>80.0</v>
      </c>
      <c r="M52" s="4">
        <v>85.0</v>
      </c>
      <c r="N52" s="4">
        <v>-90.0</v>
      </c>
      <c r="O52" s="5">
        <v>85.0</v>
      </c>
      <c r="P52" s="4">
        <f t="shared" ref="P52:P55" si="2">K52+O52</f>
        <v>85</v>
      </c>
    </row>
    <row r="53" ht="15.75" customHeight="1">
      <c r="A53" s="5" t="s">
        <v>94</v>
      </c>
      <c r="B53" s="5">
        <v>2005.0</v>
      </c>
      <c r="C53" s="5" t="s">
        <v>17</v>
      </c>
      <c r="D53" s="5">
        <v>1048084.0</v>
      </c>
      <c r="E53" s="5" t="s">
        <v>95</v>
      </c>
      <c r="F53" s="5" t="s">
        <v>28</v>
      </c>
      <c r="G53" s="4">
        <v>101.7</v>
      </c>
      <c r="H53" s="8">
        <v>66.0</v>
      </c>
      <c r="I53" s="8">
        <v>-71.0</v>
      </c>
      <c r="J53" s="8" t="s">
        <v>29</v>
      </c>
      <c r="K53" s="5">
        <v>66.0</v>
      </c>
      <c r="L53" s="4">
        <v>80.0</v>
      </c>
      <c r="M53" s="4">
        <v>-90.0</v>
      </c>
      <c r="N53" s="4">
        <v>96.0</v>
      </c>
      <c r="O53" s="5">
        <v>96.0</v>
      </c>
      <c r="P53" s="4">
        <f t="shared" si="2"/>
        <v>162</v>
      </c>
    </row>
    <row r="54" ht="15.75" customHeight="1">
      <c r="A54" s="4" t="s">
        <v>96</v>
      </c>
      <c r="B54" s="4">
        <v>2005.0</v>
      </c>
      <c r="C54" s="4" t="s">
        <v>17</v>
      </c>
      <c r="D54" s="4">
        <v>1054736.0</v>
      </c>
      <c r="E54" s="4" t="s">
        <v>95</v>
      </c>
      <c r="F54" s="4" t="s">
        <v>47</v>
      </c>
      <c r="G54" s="4">
        <v>99.2</v>
      </c>
      <c r="H54" s="8">
        <v>59.0</v>
      </c>
      <c r="I54" s="8">
        <v>-62.0</v>
      </c>
      <c r="J54" s="8">
        <v>-65.0</v>
      </c>
      <c r="K54" s="5">
        <v>59.0</v>
      </c>
      <c r="L54" s="4">
        <v>70.0</v>
      </c>
      <c r="M54" s="4">
        <v>80.0</v>
      </c>
      <c r="N54" s="4">
        <v>-90.0</v>
      </c>
      <c r="O54" s="5">
        <v>80.0</v>
      </c>
      <c r="P54" s="4">
        <f t="shared" si="2"/>
        <v>139</v>
      </c>
    </row>
    <row r="55" ht="15.75" customHeight="1">
      <c r="A55" s="5" t="s">
        <v>97</v>
      </c>
      <c r="B55" s="11">
        <v>2008.0</v>
      </c>
      <c r="C55" s="5" t="s">
        <v>17</v>
      </c>
      <c r="D55" s="4">
        <v>1055326.0</v>
      </c>
      <c r="E55" s="5" t="s">
        <v>98</v>
      </c>
      <c r="F55" s="5" t="s">
        <v>28</v>
      </c>
      <c r="G55" s="4">
        <v>145.4</v>
      </c>
      <c r="H55" s="5">
        <v>36.0</v>
      </c>
      <c r="I55" s="5">
        <v>40.0</v>
      </c>
      <c r="J55" s="5">
        <v>-50.0</v>
      </c>
      <c r="K55" s="5">
        <v>40.0</v>
      </c>
      <c r="L55" s="5">
        <v>55.0</v>
      </c>
      <c r="M55" s="5">
        <v>60.0</v>
      </c>
      <c r="N55" s="5">
        <v>65.0</v>
      </c>
      <c r="O55" s="5">
        <v>65.0</v>
      </c>
      <c r="P55" s="4">
        <f t="shared" si="2"/>
        <v>105</v>
      </c>
    </row>
    <row r="56" ht="15.75" customHeight="1">
      <c r="A56" s="4" t="s">
        <v>99</v>
      </c>
      <c r="B56" s="4">
        <v>2004.0</v>
      </c>
      <c r="C56" s="4" t="s">
        <v>17</v>
      </c>
      <c r="D56" s="4">
        <v>1049129.0</v>
      </c>
      <c r="E56" s="4">
        <v>55.0</v>
      </c>
      <c r="F56" s="5" t="s">
        <v>28</v>
      </c>
      <c r="G56" s="5">
        <v>54.1</v>
      </c>
      <c r="H56" s="5">
        <v>-43.0</v>
      </c>
      <c r="I56" s="5">
        <v>48.0</v>
      </c>
      <c r="J56" s="5">
        <v>-57.0</v>
      </c>
      <c r="K56" s="5">
        <f t="shared" ref="K56:K99" si="3">MAX(H56:J56)</f>
        <v>48</v>
      </c>
      <c r="L56" s="5">
        <v>-61.0</v>
      </c>
      <c r="M56" s="5">
        <v>61.0</v>
      </c>
      <c r="N56" s="5">
        <v>-64.0</v>
      </c>
      <c r="O56" s="5">
        <f t="shared" ref="O56:O99" si="4">max(L56:N56)</f>
        <v>61</v>
      </c>
      <c r="P56" s="4">
        <f t="shared" ref="P56:P99" si="5">sum(K56,O56)</f>
        <v>109</v>
      </c>
    </row>
    <row r="57" ht="15.75" customHeight="1">
      <c r="A57" s="4" t="s">
        <v>100</v>
      </c>
      <c r="B57" s="4">
        <v>2004.0</v>
      </c>
      <c r="C57" s="4" t="s">
        <v>17</v>
      </c>
      <c r="D57" s="4">
        <v>1055333.0</v>
      </c>
      <c r="E57" s="4">
        <v>61.0</v>
      </c>
      <c r="F57" s="5" t="s">
        <v>28</v>
      </c>
      <c r="G57" s="5">
        <v>56.8</v>
      </c>
      <c r="H57" s="5">
        <v>43.0</v>
      </c>
      <c r="I57" s="5">
        <v>49.0</v>
      </c>
      <c r="J57" s="5">
        <v>-53.0</v>
      </c>
      <c r="K57" s="5">
        <f t="shared" si="3"/>
        <v>49</v>
      </c>
      <c r="L57" s="5">
        <v>53.0</v>
      </c>
      <c r="M57" s="5">
        <v>56.0</v>
      </c>
      <c r="N57" s="5">
        <v>59.0</v>
      </c>
      <c r="O57" s="5">
        <f t="shared" si="4"/>
        <v>59</v>
      </c>
      <c r="P57" s="4">
        <f t="shared" si="5"/>
        <v>108</v>
      </c>
    </row>
    <row r="58" ht="15.75" customHeight="1">
      <c r="A58" s="4" t="s">
        <v>101</v>
      </c>
      <c r="B58" s="4">
        <v>2002.0</v>
      </c>
      <c r="C58" s="4" t="s">
        <v>17</v>
      </c>
      <c r="D58" s="4">
        <v>1054525.0</v>
      </c>
      <c r="E58" s="4">
        <v>73.0</v>
      </c>
      <c r="F58" s="4" t="s">
        <v>53</v>
      </c>
      <c r="G58" s="4">
        <v>72.9</v>
      </c>
      <c r="H58" s="4">
        <v>49.0</v>
      </c>
      <c r="I58" s="4">
        <v>53.0</v>
      </c>
      <c r="J58" s="4">
        <v>-57.0</v>
      </c>
      <c r="K58" s="5">
        <f t="shared" si="3"/>
        <v>53</v>
      </c>
      <c r="L58" s="4">
        <v>72.0</v>
      </c>
      <c r="M58" s="4">
        <v>75.0</v>
      </c>
      <c r="N58" s="4">
        <v>79.0</v>
      </c>
      <c r="O58" s="5">
        <f t="shared" si="4"/>
        <v>79</v>
      </c>
      <c r="P58" s="4">
        <f t="shared" si="5"/>
        <v>132</v>
      </c>
    </row>
    <row r="59" ht="15.75" customHeight="1">
      <c r="A59" s="4" t="s">
        <v>102</v>
      </c>
      <c r="B59" s="4">
        <v>2004.0</v>
      </c>
      <c r="C59" s="4" t="s">
        <v>17</v>
      </c>
      <c r="D59" s="4">
        <v>1055246.0</v>
      </c>
      <c r="E59" s="4">
        <v>81.0</v>
      </c>
      <c r="F59" s="5" t="s">
        <v>47</v>
      </c>
      <c r="G59" s="5">
        <v>79.4</v>
      </c>
      <c r="H59" s="5">
        <v>49.0</v>
      </c>
      <c r="I59" s="5">
        <v>53.0</v>
      </c>
      <c r="J59" s="5">
        <v>-57.0</v>
      </c>
      <c r="K59" s="5">
        <f t="shared" si="3"/>
        <v>53</v>
      </c>
      <c r="L59" s="5">
        <v>60.0</v>
      </c>
      <c r="M59" s="5">
        <v>-64.0</v>
      </c>
      <c r="N59" s="5">
        <v>66.0</v>
      </c>
      <c r="O59" s="5">
        <f t="shared" si="4"/>
        <v>66</v>
      </c>
      <c r="P59" s="4">
        <f t="shared" si="5"/>
        <v>119</v>
      </c>
    </row>
    <row r="60" ht="15.75" customHeight="1">
      <c r="A60" s="4" t="s">
        <v>103</v>
      </c>
      <c r="B60" s="4">
        <v>2004.0</v>
      </c>
      <c r="C60" s="4" t="s">
        <v>17</v>
      </c>
      <c r="D60" s="4">
        <v>1047781.0</v>
      </c>
      <c r="E60" s="4">
        <v>73.0</v>
      </c>
      <c r="F60" s="4" t="s">
        <v>28</v>
      </c>
      <c r="G60" s="4">
        <v>70.3</v>
      </c>
      <c r="H60" s="4">
        <v>55.0</v>
      </c>
      <c r="I60" s="4">
        <v>-58.0</v>
      </c>
      <c r="J60" s="4">
        <v>-58.0</v>
      </c>
      <c r="K60" s="5">
        <f t="shared" si="3"/>
        <v>55</v>
      </c>
      <c r="L60" s="4">
        <v>68.0</v>
      </c>
      <c r="M60" s="4">
        <v>-72.0</v>
      </c>
      <c r="N60" s="4">
        <v>73.0</v>
      </c>
      <c r="O60" s="5">
        <f t="shared" si="4"/>
        <v>73</v>
      </c>
      <c r="P60" s="4">
        <f t="shared" si="5"/>
        <v>128</v>
      </c>
    </row>
    <row r="61" ht="15.75" customHeight="1">
      <c r="A61" s="4" t="s">
        <v>104</v>
      </c>
      <c r="B61" s="4">
        <v>2003.0</v>
      </c>
      <c r="C61" s="4" t="s">
        <v>17</v>
      </c>
      <c r="D61" s="4">
        <v>1049014.0</v>
      </c>
      <c r="E61" s="4">
        <v>73.0</v>
      </c>
      <c r="F61" s="5" t="s">
        <v>28</v>
      </c>
      <c r="G61" s="5">
        <v>73.0</v>
      </c>
      <c r="H61" s="4">
        <v>-57.0</v>
      </c>
      <c r="I61" s="4">
        <v>57.0</v>
      </c>
      <c r="J61" s="4">
        <v>-61.0</v>
      </c>
      <c r="K61" s="4">
        <f t="shared" si="3"/>
        <v>57</v>
      </c>
      <c r="L61" s="4">
        <v>75.0</v>
      </c>
      <c r="M61" s="4">
        <v>79.0</v>
      </c>
      <c r="N61" s="4">
        <v>-84.0</v>
      </c>
      <c r="O61" s="5">
        <f t="shared" si="4"/>
        <v>79</v>
      </c>
      <c r="P61" s="4">
        <f t="shared" si="5"/>
        <v>136</v>
      </c>
    </row>
    <row r="62" ht="15.75" customHeight="1">
      <c r="A62" s="4" t="s">
        <v>105</v>
      </c>
      <c r="B62" s="4">
        <v>2002.0</v>
      </c>
      <c r="C62" s="4" t="s">
        <v>17</v>
      </c>
      <c r="D62" s="4">
        <v>1055342.0</v>
      </c>
      <c r="E62" s="4">
        <v>81.0</v>
      </c>
      <c r="F62" s="5" t="s">
        <v>28</v>
      </c>
      <c r="G62" s="4">
        <v>77.8</v>
      </c>
      <c r="H62" s="4">
        <v>60.0</v>
      </c>
      <c r="I62" s="4">
        <v>65.0</v>
      </c>
      <c r="J62" s="4">
        <v>-70.0</v>
      </c>
      <c r="K62" s="5">
        <f t="shared" si="3"/>
        <v>65</v>
      </c>
      <c r="L62" s="4">
        <v>85.0</v>
      </c>
      <c r="M62" s="4">
        <v>-89.0</v>
      </c>
      <c r="N62" s="4">
        <v>89.0</v>
      </c>
      <c r="O62" s="5">
        <f t="shared" si="4"/>
        <v>89</v>
      </c>
      <c r="P62" s="4">
        <f t="shared" si="5"/>
        <v>154</v>
      </c>
    </row>
    <row r="63" ht="15.75" customHeight="1">
      <c r="A63" s="4" t="s">
        <v>106</v>
      </c>
      <c r="B63" s="4">
        <v>2004.0</v>
      </c>
      <c r="C63" s="4" t="s">
        <v>17</v>
      </c>
      <c r="D63" s="4">
        <v>1054179.0</v>
      </c>
      <c r="E63" s="4">
        <v>67.0</v>
      </c>
      <c r="F63" s="4" t="s">
        <v>53</v>
      </c>
      <c r="G63" s="4">
        <v>65.0</v>
      </c>
      <c r="H63" s="4">
        <v>61.0</v>
      </c>
      <c r="I63" s="4">
        <v>63.0</v>
      </c>
      <c r="J63" s="4">
        <v>-65.0</v>
      </c>
      <c r="K63" s="5">
        <f t="shared" si="3"/>
        <v>63</v>
      </c>
      <c r="L63" s="12">
        <v>-75.0</v>
      </c>
      <c r="M63" s="4">
        <v>75.0</v>
      </c>
      <c r="N63" s="4">
        <v>77.0</v>
      </c>
      <c r="O63" s="5">
        <f t="shared" si="4"/>
        <v>77</v>
      </c>
      <c r="P63" s="4">
        <f t="shared" si="5"/>
        <v>140</v>
      </c>
    </row>
    <row r="64" ht="15.75" customHeight="1">
      <c r="A64" s="4" t="s">
        <v>107</v>
      </c>
      <c r="B64" s="4">
        <v>2004.0</v>
      </c>
      <c r="C64" s="4" t="s">
        <v>17</v>
      </c>
      <c r="D64" s="4">
        <v>1046837.0</v>
      </c>
      <c r="E64" s="4">
        <v>89.0</v>
      </c>
      <c r="F64" s="4" t="s">
        <v>28</v>
      </c>
      <c r="G64" s="5">
        <v>89.0</v>
      </c>
      <c r="H64" s="5">
        <v>62.0</v>
      </c>
      <c r="I64" s="5">
        <v>66.0</v>
      </c>
      <c r="J64" s="5">
        <v>-69.0</v>
      </c>
      <c r="K64" s="5">
        <f t="shared" si="3"/>
        <v>66</v>
      </c>
      <c r="L64" s="5">
        <v>86.0</v>
      </c>
      <c r="M64" s="5">
        <v>89.0</v>
      </c>
      <c r="N64" s="5">
        <v>-92.0</v>
      </c>
      <c r="O64" s="5">
        <f t="shared" si="4"/>
        <v>89</v>
      </c>
      <c r="P64" s="4">
        <f t="shared" si="5"/>
        <v>155</v>
      </c>
    </row>
    <row r="65" ht="15.75" customHeight="1">
      <c r="A65" s="4" t="s">
        <v>108</v>
      </c>
      <c r="B65" s="4">
        <v>2002.0</v>
      </c>
      <c r="C65" s="4" t="s">
        <v>17</v>
      </c>
      <c r="D65" s="4">
        <v>1048926.0</v>
      </c>
      <c r="E65" s="4">
        <v>73.0</v>
      </c>
      <c r="F65" s="4" t="s">
        <v>53</v>
      </c>
      <c r="G65" s="4">
        <v>67.7</v>
      </c>
      <c r="H65" s="4">
        <v>-65.0</v>
      </c>
      <c r="I65" s="4">
        <v>67.0</v>
      </c>
      <c r="J65" s="4">
        <v>-70.0</v>
      </c>
      <c r="K65" s="5">
        <f t="shared" si="3"/>
        <v>67</v>
      </c>
      <c r="L65" s="4">
        <v>98.0</v>
      </c>
      <c r="M65" s="4">
        <v>100.0</v>
      </c>
      <c r="N65" s="4">
        <v>-102.0</v>
      </c>
      <c r="O65" s="5">
        <f t="shared" si="4"/>
        <v>100</v>
      </c>
      <c r="P65" s="4">
        <f t="shared" si="5"/>
        <v>167</v>
      </c>
    </row>
    <row r="66" ht="15.75" customHeight="1">
      <c r="A66" s="4" t="s">
        <v>109</v>
      </c>
      <c r="B66" s="4">
        <v>2003.0</v>
      </c>
      <c r="C66" s="4" t="s">
        <v>17</v>
      </c>
      <c r="D66" s="4">
        <v>1054386.0</v>
      </c>
      <c r="E66" s="4">
        <v>89.0</v>
      </c>
      <c r="F66" s="4" t="s">
        <v>53</v>
      </c>
      <c r="G66" s="4">
        <v>83.1</v>
      </c>
      <c r="H66" s="4">
        <v>-67.0</v>
      </c>
      <c r="I66" s="4">
        <v>70.0</v>
      </c>
      <c r="J66" s="4">
        <v>-73.0</v>
      </c>
      <c r="K66" s="5">
        <f t="shared" si="3"/>
        <v>70</v>
      </c>
      <c r="L66" s="4">
        <v>80.0</v>
      </c>
      <c r="M66" s="4">
        <v>84.0</v>
      </c>
      <c r="N66" s="4">
        <v>87.0</v>
      </c>
      <c r="O66" s="5">
        <f t="shared" si="4"/>
        <v>87</v>
      </c>
      <c r="P66" s="4">
        <f t="shared" si="5"/>
        <v>157</v>
      </c>
    </row>
    <row r="67" ht="15.75" customHeight="1">
      <c r="A67" s="4" t="s">
        <v>110</v>
      </c>
      <c r="B67" s="4">
        <v>2004.0</v>
      </c>
      <c r="C67" s="4" t="s">
        <v>17</v>
      </c>
      <c r="D67" s="4">
        <v>1047918.0</v>
      </c>
      <c r="E67" s="4">
        <v>89.0</v>
      </c>
      <c r="F67" s="4" t="s">
        <v>53</v>
      </c>
      <c r="G67" s="5">
        <v>93.0</v>
      </c>
      <c r="H67" s="5">
        <v>68.0</v>
      </c>
      <c r="I67" s="5">
        <v>-73.0</v>
      </c>
      <c r="J67" s="5">
        <v>-73.0</v>
      </c>
      <c r="K67" s="5">
        <f t="shared" si="3"/>
        <v>68</v>
      </c>
      <c r="L67" s="5" t="s">
        <v>29</v>
      </c>
      <c r="M67" s="5" t="s">
        <v>29</v>
      </c>
      <c r="N67" s="5" t="s">
        <v>29</v>
      </c>
      <c r="O67" s="5">
        <f t="shared" si="4"/>
        <v>0</v>
      </c>
      <c r="P67" s="4">
        <f t="shared" si="5"/>
        <v>68</v>
      </c>
    </row>
    <row r="68" ht="15.75" customHeight="1">
      <c r="A68" s="4" t="s">
        <v>111</v>
      </c>
      <c r="B68" s="4">
        <v>2004.0</v>
      </c>
      <c r="C68" s="4" t="s">
        <v>17</v>
      </c>
      <c r="D68" s="4">
        <v>1054075.0</v>
      </c>
      <c r="E68" s="4">
        <v>96.0</v>
      </c>
      <c r="F68" s="4" t="s">
        <v>53</v>
      </c>
      <c r="G68" s="5">
        <v>93.8</v>
      </c>
      <c r="H68" s="5">
        <v>68.0</v>
      </c>
      <c r="I68" s="5">
        <v>-71.0</v>
      </c>
      <c r="J68" s="5">
        <v>71.0</v>
      </c>
      <c r="K68" s="5">
        <f t="shared" si="3"/>
        <v>71</v>
      </c>
      <c r="L68" s="5" t="s">
        <v>29</v>
      </c>
      <c r="M68" s="5" t="s">
        <v>29</v>
      </c>
      <c r="N68" s="5" t="s">
        <v>29</v>
      </c>
      <c r="O68" s="5">
        <f t="shared" si="4"/>
        <v>0</v>
      </c>
      <c r="P68" s="4">
        <f t="shared" si="5"/>
        <v>71</v>
      </c>
    </row>
    <row r="69" ht="15.75" customHeight="1">
      <c r="A69" s="4" t="s">
        <v>112</v>
      </c>
      <c r="B69" s="4">
        <v>2002.0</v>
      </c>
      <c r="C69" s="4" t="s">
        <v>17</v>
      </c>
      <c r="D69" s="4">
        <v>1054183.0</v>
      </c>
      <c r="E69" s="4">
        <v>73.0</v>
      </c>
      <c r="F69" s="4" t="s">
        <v>28</v>
      </c>
      <c r="G69" s="5">
        <v>72.1</v>
      </c>
      <c r="H69" s="5">
        <v>-70.0</v>
      </c>
      <c r="I69" s="5">
        <v>70.0</v>
      </c>
      <c r="J69" s="5">
        <v>73.0</v>
      </c>
      <c r="K69" s="5">
        <f t="shared" si="3"/>
        <v>73</v>
      </c>
      <c r="L69" s="5">
        <v>91.0</v>
      </c>
      <c r="M69" s="5">
        <v>93.0</v>
      </c>
      <c r="N69" s="5">
        <v>-96.0</v>
      </c>
      <c r="O69" s="5">
        <f t="shared" si="4"/>
        <v>93</v>
      </c>
      <c r="P69" s="4">
        <f t="shared" si="5"/>
        <v>166</v>
      </c>
    </row>
    <row r="70" ht="15.75" customHeight="1">
      <c r="A70" s="5" t="s">
        <v>113</v>
      </c>
      <c r="B70" s="5">
        <v>2004.0</v>
      </c>
      <c r="C70" s="5" t="s">
        <v>17</v>
      </c>
      <c r="D70" s="5">
        <v>1054753.0</v>
      </c>
      <c r="E70" s="5">
        <v>89.0</v>
      </c>
      <c r="F70" s="5" t="s">
        <v>38</v>
      </c>
      <c r="G70" s="4">
        <v>88.9</v>
      </c>
      <c r="H70" s="4">
        <v>70.0</v>
      </c>
      <c r="I70" s="4">
        <v>75.0</v>
      </c>
      <c r="J70" s="4">
        <v>-79.0</v>
      </c>
      <c r="K70" s="5">
        <f t="shared" si="3"/>
        <v>75</v>
      </c>
      <c r="L70" s="4">
        <v>91.0</v>
      </c>
      <c r="M70" s="4">
        <v>97.0</v>
      </c>
      <c r="N70" s="4">
        <v>104.0</v>
      </c>
      <c r="O70" s="5">
        <f t="shared" si="4"/>
        <v>104</v>
      </c>
      <c r="P70" s="4">
        <f t="shared" si="5"/>
        <v>179</v>
      </c>
    </row>
    <row r="71" ht="15.75" customHeight="1">
      <c r="A71" s="4" t="s">
        <v>114</v>
      </c>
      <c r="B71" s="4">
        <v>2003.0</v>
      </c>
      <c r="C71" s="4" t="s">
        <v>17</v>
      </c>
      <c r="D71" s="4">
        <v>1047499.0</v>
      </c>
      <c r="E71" s="4">
        <v>81.0</v>
      </c>
      <c r="F71" s="4" t="s">
        <v>53</v>
      </c>
      <c r="G71" s="4">
        <v>74.0</v>
      </c>
      <c r="H71" s="4">
        <v>73.0</v>
      </c>
      <c r="I71" s="4">
        <v>-77.0</v>
      </c>
      <c r="J71" s="4">
        <v>77.0</v>
      </c>
      <c r="K71" s="5">
        <f t="shared" si="3"/>
        <v>77</v>
      </c>
      <c r="L71" s="4">
        <v>81.0</v>
      </c>
      <c r="M71" s="4">
        <v>85.0</v>
      </c>
      <c r="N71" s="4">
        <v>89.0</v>
      </c>
      <c r="O71" s="5">
        <f t="shared" si="4"/>
        <v>89</v>
      </c>
      <c r="P71" s="4">
        <f t="shared" si="5"/>
        <v>166</v>
      </c>
    </row>
    <row r="72" ht="15.75" customHeight="1">
      <c r="A72" s="5" t="s">
        <v>115</v>
      </c>
      <c r="B72" s="5">
        <v>2003.0</v>
      </c>
      <c r="C72" s="5" t="s">
        <v>17</v>
      </c>
      <c r="D72" s="5">
        <v>1049011.0</v>
      </c>
      <c r="E72" s="5">
        <v>81.0</v>
      </c>
      <c r="F72" s="5" t="s">
        <v>28</v>
      </c>
      <c r="G72" s="4">
        <v>77.9</v>
      </c>
      <c r="H72" s="4">
        <v>74.0</v>
      </c>
      <c r="I72" s="4">
        <v>78.0</v>
      </c>
      <c r="J72" s="4">
        <v>82.0</v>
      </c>
      <c r="K72" s="5">
        <f t="shared" si="3"/>
        <v>82</v>
      </c>
      <c r="L72" s="4">
        <v>106.0</v>
      </c>
      <c r="M72" s="4">
        <v>108.0</v>
      </c>
      <c r="N72" s="4">
        <v>111.0</v>
      </c>
      <c r="O72" s="5">
        <f t="shared" si="4"/>
        <v>111</v>
      </c>
      <c r="P72" s="4">
        <f t="shared" si="5"/>
        <v>193</v>
      </c>
    </row>
    <row r="73" ht="15.75" customHeight="1">
      <c r="A73" s="4" t="s">
        <v>116</v>
      </c>
      <c r="B73" s="4">
        <v>2003.0</v>
      </c>
      <c r="C73" s="4" t="s">
        <v>17</v>
      </c>
      <c r="D73" s="4">
        <v>1037862.0</v>
      </c>
      <c r="E73" s="4">
        <v>81.0</v>
      </c>
      <c r="F73" s="4" t="s">
        <v>53</v>
      </c>
      <c r="G73" s="4">
        <v>76.6</v>
      </c>
      <c r="H73" s="4">
        <v>-83.0</v>
      </c>
      <c r="I73" s="4">
        <v>-85.0</v>
      </c>
      <c r="J73" s="4">
        <v>85.0</v>
      </c>
      <c r="K73" s="5">
        <f t="shared" si="3"/>
        <v>85</v>
      </c>
      <c r="L73" s="4">
        <v>102.0</v>
      </c>
      <c r="M73" s="4">
        <v>107.0</v>
      </c>
      <c r="N73" s="4">
        <v>112.0</v>
      </c>
      <c r="O73" s="5">
        <f t="shared" si="4"/>
        <v>112</v>
      </c>
      <c r="P73" s="4">
        <f t="shared" si="5"/>
        <v>197</v>
      </c>
    </row>
    <row r="74" ht="15.75" customHeight="1">
      <c r="A74" s="4" t="s">
        <v>117</v>
      </c>
      <c r="B74" s="4">
        <v>2002.0</v>
      </c>
      <c r="C74" s="4" t="s">
        <v>17</v>
      </c>
      <c r="D74" s="4">
        <v>1027061.0</v>
      </c>
      <c r="E74" s="4">
        <v>89.0</v>
      </c>
      <c r="F74" s="4" t="s">
        <v>53</v>
      </c>
      <c r="G74" s="5">
        <v>81.3</v>
      </c>
      <c r="H74" s="5">
        <v>82.0</v>
      </c>
      <c r="I74" s="5">
        <v>-85.0</v>
      </c>
      <c r="J74" s="5">
        <v>-86.0</v>
      </c>
      <c r="K74" s="5">
        <f t="shared" si="3"/>
        <v>82</v>
      </c>
      <c r="L74" s="5">
        <v>107.0</v>
      </c>
      <c r="M74" s="5">
        <v>-112.0</v>
      </c>
      <c r="N74" s="5">
        <v>112.0</v>
      </c>
      <c r="O74" s="5">
        <f t="shared" si="4"/>
        <v>112</v>
      </c>
      <c r="P74" s="4">
        <f t="shared" si="5"/>
        <v>194</v>
      </c>
    </row>
    <row r="75" ht="15.75" customHeight="1">
      <c r="A75" s="4" t="s">
        <v>118</v>
      </c>
      <c r="B75" s="4">
        <v>2002.0</v>
      </c>
      <c r="C75" s="4" t="s">
        <v>17</v>
      </c>
      <c r="D75" s="4">
        <v>1037392.0</v>
      </c>
      <c r="E75" s="4">
        <v>81.0</v>
      </c>
      <c r="F75" s="4" t="s">
        <v>28</v>
      </c>
      <c r="G75" s="4">
        <v>80.3</v>
      </c>
      <c r="H75" s="4">
        <v>85.0</v>
      </c>
      <c r="I75" s="4">
        <v>-89.0</v>
      </c>
      <c r="J75" s="4">
        <v>-90.0</v>
      </c>
      <c r="K75" s="5">
        <f t="shared" si="3"/>
        <v>85</v>
      </c>
      <c r="L75" s="4">
        <v>100.0</v>
      </c>
      <c r="M75" s="4">
        <v>-105.0</v>
      </c>
      <c r="N75" s="4">
        <v>-108.0</v>
      </c>
      <c r="O75" s="5">
        <f t="shared" si="4"/>
        <v>100</v>
      </c>
      <c r="P75" s="4">
        <f t="shared" si="5"/>
        <v>185</v>
      </c>
    </row>
    <row r="76" ht="15.75" customHeight="1">
      <c r="A76" s="5" t="s">
        <v>119</v>
      </c>
      <c r="B76" s="5">
        <v>2004.0</v>
      </c>
      <c r="C76" s="5" t="s">
        <v>17</v>
      </c>
      <c r="D76" s="5">
        <v>1053213.0</v>
      </c>
      <c r="E76" s="5" t="s">
        <v>120</v>
      </c>
      <c r="F76" s="5" t="s">
        <v>28</v>
      </c>
      <c r="G76" s="5">
        <v>115.8</v>
      </c>
      <c r="H76" s="5">
        <v>53.0</v>
      </c>
      <c r="I76" s="5">
        <v>-58.0</v>
      </c>
      <c r="J76" s="5">
        <v>58.0</v>
      </c>
      <c r="K76" s="5">
        <f t="shared" si="3"/>
        <v>58</v>
      </c>
      <c r="L76" s="5">
        <v>57.0</v>
      </c>
      <c r="M76" s="5">
        <v>63.0</v>
      </c>
      <c r="N76" s="5">
        <v>70.0</v>
      </c>
      <c r="O76" s="5">
        <f t="shared" si="4"/>
        <v>70</v>
      </c>
      <c r="P76" s="4">
        <f t="shared" si="5"/>
        <v>128</v>
      </c>
    </row>
    <row r="77" ht="15.75" customHeight="1">
      <c r="A77" s="4" t="s">
        <v>111</v>
      </c>
      <c r="B77" s="4">
        <v>2004.0</v>
      </c>
      <c r="C77" s="4" t="s">
        <v>17</v>
      </c>
      <c r="D77" s="4">
        <v>1054075.0</v>
      </c>
      <c r="E77" s="4">
        <v>96.0</v>
      </c>
      <c r="F77" s="4" t="s">
        <v>53</v>
      </c>
      <c r="G77" s="5">
        <v>93.8</v>
      </c>
      <c r="H77" s="5">
        <v>68.0</v>
      </c>
      <c r="I77" s="5">
        <v>-71.0</v>
      </c>
      <c r="J77" s="5">
        <v>71.0</v>
      </c>
      <c r="K77" s="5">
        <f t="shared" si="3"/>
        <v>71</v>
      </c>
      <c r="L77" s="5">
        <v>98.0</v>
      </c>
      <c r="M77" s="5">
        <v>101.0</v>
      </c>
      <c r="N77" s="5">
        <v>104.0</v>
      </c>
      <c r="O77" s="5">
        <f t="shared" si="4"/>
        <v>104</v>
      </c>
      <c r="P77" s="4">
        <f t="shared" si="5"/>
        <v>175</v>
      </c>
    </row>
    <row r="78" ht="15.75" customHeight="1">
      <c r="A78" s="4" t="s">
        <v>121</v>
      </c>
      <c r="B78" s="4">
        <v>2004.0</v>
      </c>
      <c r="C78" s="4" t="s">
        <v>17</v>
      </c>
      <c r="D78" s="4">
        <v>1037713.0</v>
      </c>
      <c r="E78" s="4">
        <v>109.0</v>
      </c>
      <c r="F78" s="5" t="s">
        <v>32</v>
      </c>
      <c r="G78" s="5">
        <v>106.0</v>
      </c>
      <c r="H78" s="5">
        <v>79.0</v>
      </c>
      <c r="I78" s="5">
        <v>83.0</v>
      </c>
      <c r="J78" s="5">
        <v>-87.0</v>
      </c>
      <c r="K78" s="5">
        <f t="shared" si="3"/>
        <v>83</v>
      </c>
      <c r="L78" s="5">
        <v>110.0</v>
      </c>
      <c r="M78" s="5">
        <v>-115.0</v>
      </c>
      <c r="N78" s="5">
        <v>-117.0</v>
      </c>
      <c r="O78" s="5">
        <f t="shared" si="4"/>
        <v>110</v>
      </c>
      <c r="P78" s="4">
        <f t="shared" si="5"/>
        <v>193</v>
      </c>
    </row>
    <row r="79" ht="15.75" customHeight="1">
      <c r="A79" s="4" t="s">
        <v>122</v>
      </c>
      <c r="B79" s="4">
        <v>2002.0</v>
      </c>
      <c r="C79" s="4" t="s">
        <v>17</v>
      </c>
      <c r="D79" s="4">
        <v>1025300.0</v>
      </c>
      <c r="E79" s="4">
        <v>96.0</v>
      </c>
      <c r="F79" s="4" t="s">
        <v>53</v>
      </c>
      <c r="G79" s="4">
        <v>95.8</v>
      </c>
      <c r="H79" s="4">
        <v>-94.0</v>
      </c>
      <c r="I79" s="4">
        <v>97.0</v>
      </c>
      <c r="J79" s="4">
        <v>101.0</v>
      </c>
      <c r="K79" s="5">
        <f t="shared" si="3"/>
        <v>101</v>
      </c>
      <c r="L79" s="5">
        <v>114.0</v>
      </c>
      <c r="M79" s="5">
        <v>-118.0</v>
      </c>
      <c r="N79" s="5">
        <v>-121.0</v>
      </c>
      <c r="O79" s="5">
        <f t="shared" si="4"/>
        <v>114</v>
      </c>
      <c r="P79" s="4">
        <f t="shared" si="5"/>
        <v>215</v>
      </c>
    </row>
    <row r="80" ht="15.75" customHeight="1">
      <c r="A80" s="4" t="s">
        <v>123</v>
      </c>
      <c r="B80" s="4">
        <v>2003.0</v>
      </c>
      <c r="C80" s="4" t="s">
        <v>17</v>
      </c>
      <c r="D80" s="4">
        <v>1049012.0</v>
      </c>
      <c r="E80" s="4" t="s">
        <v>120</v>
      </c>
      <c r="F80" s="4" t="s">
        <v>28</v>
      </c>
      <c r="G80" s="5">
        <v>111.3</v>
      </c>
      <c r="H80" s="5">
        <v>87.0</v>
      </c>
      <c r="I80" s="5">
        <v>92.0</v>
      </c>
      <c r="J80" s="5">
        <v>-95.0</v>
      </c>
      <c r="K80" s="5">
        <f t="shared" si="3"/>
        <v>92</v>
      </c>
      <c r="L80" s="5">
        <v>117.0</v>
      </c>
      <c r="M80" s="5">
        <v>122.0</v>
      </c>
      <c r="N80" s="5">
        <v>-126.0</v>
      </c>
      <c r="O80" s="5">
        <f t="shared" si="4"/>
        <v>122</v>
      </c>
      <c r="P80" s="4">
        <f t="shared" si="5"/>
        <v>214</v>
      </c>
    </row>
    <row r="81" ht="15.75" customHeight="1">
      <c r="A81" s="4" t="s">
        <v>124</v>
      </c>
      <c r="B81" s="4">
        <v>2003.0</v>
      </c>
      <c r="C81" s="4" t="s">
        <v>17</v>
      </c>
      <c r="D81" s="4">
        <v>1048096.0</v>
      </c>
      <c r="E81" s="4">
        <v>96.0</v>
      </c>
      <c r="F81" s="4" t="s">
        <v>28</v>
      </c>
      <c r="G81" s="4">
        <v>90.6</v>
      </c>
      <c r="H81" s="4">
        <v>93.0</v>
      </c>
      <c r="I81" s="4">
        <v>-97.0</v>
      </c>
      <c r="J81" s="4">
        <v>-97.0</v>
      </c>
      <c r="K81" s="5">
        <f t="shared" si="3"/>
        <v>93</v>
      </c>
      <c r="L81" s="4">
        <v>121.0</v>
      </c>
      <c r="M81" s="4">
        <v>-125.0</v>
      </c>
      <c r="N81" s="4">
        <v>-126.0</v>
      </c>
      <c r="O81" s="5">
        <f t="shared" si="4"/>
        <v>121</v>
      </c>
      <c r="P81" s="4">
        <f t="shared" si="5"/>
        <v>214</v>
      </c>
    </row>
    <row r="82" ht="15.75" customHeight="1">
      <c r="A82" s="4" t="s">
        <v>125</v>
      </c>
      <c r="B82" s="4">
        <v>2002.0</v>
      </c>
      <c r="C82" s="4" t="s">
        <v>17</v>
      </c>
      <c r="D82" s="4">
        <v>1049536.0</v>
      </c>
      <c r="E82" s="4" t="s">
        <v>126</v>
      </c>
      <c r="F82" s="4" t="s">
        <v>19</v>
      </c>
      <c r="G82" s="4">
        <v>110.1</v>
      </c>
      <c r="H82" s="4">
        <v>112.0</v>
      </c>
      <c r="I82" s="4">
        <v>115.0</v>
      </c>
      <c r="J82" s="4">
        <v>119.0</v>
      </c>
      <c r="K82" s="5">
        <f t="shared" si="3"/>
        <v>119</v>
      </c>
      <c r="L82" s="4">
        <v>130.0</v>
      </c>
      <c r="M82" s="4">
        <v>-135.0</v>
      </c>
      <c r="N82" s="4">
        <v>138.0</v>
      </c>
      <c r="O82" s="5">
        <f t="shared" si="4"/>
        <v>138</v>
      </c>
      <c r="P82" s="4">
        <f t="shared" si="5"/>
        <v>257</v>
      </c>
    </row>
    <row r="83" ht="15.75" customHeight="1">
      <c r="A83" s="4" t="s">
        <v>127</v>
      </c>
      <c r="B83" s="4">
        <v>2003.0</v>
      </c>
      <c r="C83" s="4" t="s">
        <v>64</v>
      </c>
      <c r="D83" s="4">
        <v>1049010.0</v>
      </c>
      <c r="E83" s="4">
        <v>55.0</v>
      </c>
      <c r="F83" s="4" t="s">
        <v>32</v>
      </c>
      <c r="G83" s="4">
        <v>51.3</v>
      </c>
      <c r="H83" s="8">
        <v>24.0</v>
      </c>
      <c r="I83" s="8">
        <v>27.0</v>
      </c>
      <c r="J83" s="8">
        <v>30.0</v>
      </c>
      <c r="K83" s="4">
        <f t="shared" si="3"/>
        <v>30</v>
      </c>
      <c r="L83" s="4">
        <v>33.0</v>
      </c>
      <c r="M83" s="4">
        <v>37.0</v>
      </c>
      <c r="N83" s="4">
        <v>42.0</v>
      </c>
      <c r="O83" s="4">
        <f t="shared" si="4"/>
        <v>42</v>
      </c>
      <c r="P83" s="4">
        <f t="shared" si="5"/>
        <v>72</v>
      </c>
    </row>
    <row r="84" ht="15.75" customHeight="1">
      <c r="A84" s="4" t="s">
        <v>128</v>
      </c>
      <c r="B84" s="4">
        <v>2003.0</v>
      </c>
      <c r="C84" s="4" t="s">
        <v>64</v>
      </c>
      <c r="D84" s="4">
        <v>1048029.0</v>
      </c>
      <c r="E84" s="4">
        <v>59.0</v>
      </c>
      <c r="F84" s="4" t="s">
        <v>28</v>
      </c>
      <c r="G84" s="4">
        <v>58.0</v>
      </c>
      <c r="H84" s="8">
        <v>47.0</v>
      </c>
      <c r="I84" s="8">
        <v>-50.0</v>
      </c>
      <c r="J84" s="8">
        <v>-50.0</v>
      </c>
      <c r="K84" s="4">
        <f t="shared" si="3"/>
        <v>47</v>
      </c>
      <c r="L84" s="4">
        <v>60.0</v>
      </c>
      <c r="M84" s="4">
        <v>-64.0</v>
      </c>
      <c r="N84" s="4">
        <v>-68.0</v>
      </c>
      <c r="O84" s="4">
        <f t="shared" si="4"/>
        <v>60</v>
      </c>
      <c r="P84" s="4">
        <f t="shared" si="5"/>
        <v>107</v>
      </c>
    </row>
    <row r="85" ht="15.75" customHeight="1">
      <c r="A85" s="4" t="s">
        <v>129</v>
      </c>
      <c r="B85" s="4">
        <v>2003.0</v>
      </c>
      <c r="C85" s="4" t="s">
        <v>64</v>
      </c>
      <c r="D85" s="4">
        <v>1046781.0</v>
      </c>
      <c r="E85" s="4">
        <v>59.0</v>
      </c>
      <c r="F85" s="4" t="s">
        <v>28</v>
      </c>
      <c r="G85" s="4">
        <v>57.9</v>
      </c>
      <c r="H85" s="8">
        <v>38.0</v>
      </c>
      <c r="I85" s="8">
        <v>-42.0</v>
      </c>
      <c r="J85" s="8">
        <v>42.0</v>
      </c>
      <c r="K85" s="4">
        <f t="shared" si="3"/>
        <v>42</v>
      </c>
      <c r="L85" s="4">
        <v>48.0</v>
      </c>
      <c r="M85" s="4">
        <v>50.0</v>
      </c>
      <c r="N85" s="4">
        <v>-53.0</v>
      </c>
      <c r="O85" s="4">
        <f t="shared" si="4"/>
        <v>50</v>
      </c>
      <c r="P85" s="4">
        <f t="shared" si="5"/>
        <v>92</v>
      </c>
    </row>
    <row r="86" ht="15.75" customHeight="1">
      <c r="A86" s="4" t="s">
        <v>130</v>
      </c>
      <c r="B86" s="4">
        <v>2004.0</v>
      </c>
      <c r="C86" s="4" t="s">
        <v>64</v>
      </c>
      <c r="D86" s="4">
        <v>1024537.0</v>
      </c>
      <c r="E86" s="4">
        <v>64.0</v>
      </c>
      <c r="F86" s="4" t="s">
        <v>32</v>
      </c>
      <c r="G86" s="4">
        <v>61.9</v>
      </c>
      <c r="H86" s="8">
        <v>47.0</v>
      </c>
      <c r="I86" s="8">
        <v>50.0</v>
      </c>
      <c r="J86" s="8">
        <v>-53.0</v>
      </c>
      <c r="K86" s="4">
        <f t="shared" si="3"/>
        <v>50</v>
      </c>
      <c r="L86" s="4">
        <v>63.0</v>
      </c>
      <c r="M86" s="4">
        <v>68.0</v>
      </c>
      <c r="N86" s="4">
        <v>-72.0</v>
      </c>
      <c r="O86" s="4">
        <f t="shared" si="4"/>
        <v>68</v>
      </c>
      <c r="P86" s="4">
        <f t="shared" si="5"/>
        <v>118</v>
      </c>
    </row>
    <row r="87" ht="15.75" customHeight="1">
      <c r="A87" s="5" t="s">
        <v>131</v>
      </c>
      <c r="B87" s="5">
        <v>2003.0</v>
      </c>
      <c r="C87" s="5" t="s">
        <v>64</v>
      </c>
      <c r="D87" s="5">
        <v>1055325.0</v>
      </c>
      <c r="E87" s="5">
        <v>64.0</v>
      </c>
      <c r="F87" s="5" t="s">
        <v>28</v>
      </c>
      <c r="G87" s="4">
        <v>62.0</v>
      </c>
      <c r="H87" s="8">
        <v>38.0</v>
      </c>
      <c r="I87" s="8">
        <v>-43.0</v>
      </c>
      <c r="J87" s="8">
        <v>-43.0</v>
      </c>
      <c r="K87" s="4">
        <f t="shared" si="3"/>
        <v>38</v>
      </c>
      <c r="L87" s="4">
        <v>50.0</v>
      </c>
      <c r="M87" s="4">
        <v>55.0</v>
      </c>
      <c r="N87" s="4">
        <v>60.0</v>
      </c>
      <c r="O87" s="4">
        <f t="shared" si="4"/>
        <v>60</v>
      </c>
      <c r="P87" s="4">
        <f t="shared" si="5"/>
        <v>98</v>
      </c>
    </row>
    <row r="88" ht="15.75" customHeight="1">
      <c r="A88" s="4" t="s">
        <v>132</v>
      </c>
      <c r="B88" s="4">
        <v>2003.0</v>
      </c>
      <c r="C88" s="4" t="s">
        <v>64</v>
      </c>
      <c r="D88" s="4">
        <v>1048001.0</v>
      </c>
      <c r="E88" s="4">
        <v>64.0</v>
      </c>
      <c r="F88" s="4" t="s">
        <v>28</v>
      </c>
      <c r="G88" s="4">
        <v>63.1</v>
      </c>
      <c r="H88" s="8">
        <v>40.0</v>
      </c>
      <c r="I88" s="8">
        <v>43.0</v>
      </c>
      <c r="J88" s="8">
        <v>-47.0</v>
      </c>
      <c r="K88" s="4">
        <f t="shared" si="3"/>
        <v>43</v>
      </c>
      <c r="L88" s="4">
        <v>53.0</v>
      </c>
      <c r="M88" s="4">
        <v>-57.0</v>
      </c>
      <c r="N88" s="4">
        <v>-60.0</v>
      </c>
      <c r="O88" s="4">
        <f t="shared" si="4"/>
        <v>53</v>
      </c>
      <c r="P88" s="4">
        <f t="shared" si="5"/>
        <v>96</v>
      </c>
    </row>
    <row r="89" ht="15.75" customHeight="1">
      <c r="A89" s="4" t="s">
        <v>133</v>
      </c>
      <c r="B89" s="4">
        <v>2004.0</v>
      </c>
      <c r="C89" s="4" t="s">
        <v>64</v>
      </c>
      <c r="D89" s="4">
        <v>1054119.0</v>
      </c>
      <c r="E89" s="4">
        <v>71.0</v>
      </c>
      <c r="F89" s="4" t="s">
        <v>28</v>
      </c>
      <c r="G89" s="4">
        <v>65.5</v>
      </c>
      <c r="H89" s="8">
        <v>-36.0</v>
      </c>
      <c r="I89" s="8">
        <v>36.0</v>
      </c>
      <c r="J89" s="8">
        <v>39.0</v>
      </c>
      <c r="K89" s="4">
        <f t="shared" si="3"/>
        <v>39</v>
      </c>
      <c r="L89" s="4">
        <v>49.0</v>
      </c>
      <c r="M89" s="4">
        <v>-51.0</v>
      </c>
      <c r="N89" s="4">
        <v>-53.0</v>
      </c>
      <c r="O89" s="4">
        <f t="shared" si="4"/>
        <v>49</v>
      </c>
      <c r="P89" s="4">
        <f t="shared" si="5"/>
        <v>88</v>
      </c>
    </row>
    <row r="90" ht="15.75" customHeight="1">
      <c r="A90" s="4" t="s">
        <v>134</v>
      </c>
      <c r="B90" s="4">
        <v>2003.0</v>
      </c>
      <c r="C90" s="4" t="s">
        <v>64</v>
      </c>
      <c r="D90" s="4">
        <v>1036500.0</v>
      </c>
      <c r="E90" s="4">
        <v>76.0</v>
      </c>
      <c r="F90" s="4" t="s">
        <v>32</v>
      </c>
      <c r="G90" s="4">
        <v>72.8</v>
      </c>
      <c r="H90" s="8">
        <v>47.0</v>
      </c>
      <c r="I90" s="8">
        <v>51.0</v>
      </c>
      <c r="J90" s="8">
        <v>-55.0</v>
      </c>
      <c r="K90" s="4">
        <f t="shared" si="3"/>
        <v>51</v>
      </c>
      <c r="L90" s="4">
        <v>65.0</v>
      </c>
      <c r="M90" s="4">
        <v>69.0</v>
      </c>
      <c r="N90" s="4">
        <v>-71.0</v>
      </c>
      <c r="O90" s="4">
        <f t="shared" si="4"/>
        <v>69</v>
      </c>
      <c r="P90" s="4">
        <f t="shared" si="5"/>
        <v>120</v>
      </c>
    </row>
    <row r="91" ht="15.75" customHeight="1">
      <c r="A91" s="4" t="s">
        <v>135</v>
      </c>
      <c r="B91" s="4">
        <v>2004.0</v>
      </c>
      <c r="C91" s="4" t="s">
        <v>64</v>
      </c>
      <c r="D91" s="4">
        <v>1038385.0</v>
      </c>
      <c r="E91" s="4">
        <v>76.0</v>
      </c>
      <c r="F91" s="4" t="s">
        <v>28</v>
      </c>
      <c r="G91" s="4">
        <v>72.3</v>
      </c>
      <c r="H91" s="8">
        <v>27.0</v>
      </c>
      <c r="I91" s="8">
        <v>29.0</v>
      </c>
      <c r="J91" s="8">
        <v>-31.0</v>
      </c>
      <c r="K91" s="4">
        <f t="shared" si="3"/>
        <v>29</v>
      </c>
      <c r="L91" s="4">
        <v>36.0</v>
      </c>
      <c r="M91" s="4">
        <v>-38.0</v>
      </c>
      <c r="N91" s="4">
        <v>-38.0</v>
      </c>
      <c r="O91" s="4">
        <f t="shared" si="4"/>
        <v>36</v>
      </c>
      <c r="P91" s="4">
        <f t="shared" si="5"/>
        <v>65</v>
      </c>
    </row>
    <row r="92" ht="15.75" customHeight="1">
      <c r="A92" s="4" t="s">
        <v>136</v>
      </c>
      <c r="B92" s="4">
        <v>2003.0</v>
      </c>
      <c r="C92" s="4" t="s">
        <v>64</v>
      </c>
      <c r="D92" s="4">
        <v>1025476.0</v>
      </c>
      <c r="E92" s="4">
        <v>81.0</v>
      </c>
      <c r="F92" s="4" t="s">
        <v>28</v>
      </c>
      <c r="G92" s="4">
        <v>79.5</v>
      </c>
      <c r="H92" s="8">
        <v>54.0</v>
      </c>
      <c r="I92" s="8">
        <v>57.0</v>
      </c>
      <c r="J92" s="13">
        <v>-60.0</v>
      </c>
      <c r="K92" s="4">
        <f t="shared" si="3"/>
        <v>57</v>
      </c>
      <c r="L92" s="4">
        <v>75.0</v>
      </c>
      <c r="M92" s="4">
        <v>-79.0</v>
      </c>
      <c r="N92" s="4">
        <v>-83.0</v>
      </c>
      <c r="O92" s="4">
        <f t="shared" si="4"/>
        <v>75</v>
      </c>
      <c r="P92" s="4">
        <f t="shared" si="5"/>
        <v>132</v>
      </c>
    </row>
    <row r="93" ht="15.75" customHeight="1">
      <c r="A93" s="4" t="s">
        <v>137</v>
      </c>
      <c r="B93" s="4">
        <v>2003.0</v>
      </c>
      <c r="C93" s="4" t="s">
        <v>64</v>
      </c>
      <c r="D93" s="4">
        <v>1054203.0</v>
      </c>
      <c r="E93" s="4">
        <v>87.0</v>
      </c>
      <c r="F93" s="4" t="s">
        <v>53</v>
      </c>
      <c r="G93" s="4">
        <v>86.7</v>
      </c>
      <c r="H93" s="8">
        <v>56.0</v>
      </c>
      <c r="I93" s="8">
        <v>-59.0</v>
      </c>
      <c r="J93" s="8">
        <v>-59.0</v>
      </c>
      <c r="K93" s="4">
        <f t="shared" si="3"/>
        <v>56</v>
      </c>
      <c r="L93" s="4">
        <v>70.0</v>
      </c>
      <c r="M93" s="4">
        <v>73.0</v>
      </c>
      <c r="N93" s="4">
        <v>-77.0</v>
      </c>
      <c r="O93" s="4">
        <f t="shared" si="4"/>
        <v>73</v>
      </c>
      <c r="P93" s="4">
        <f t="shared" si="5"/>
        <v>129</v>
      </c>
    </row>
    <row r="94" ht="15.75" customHeight="1">
      <c r="A94" s="4" t="s">
        <v>138</v>
      </c>
      <c r="B94" s="4">
        <v>2004.0</v>
      </c>
      <c r="C94" s="4" t="s">
        <v>64</v>
      </c>
      <c r="D94" s="4">
        <v>1036613.0</v>
      </c>
      <c r="E94" s="4">
        <v>87.0</v>
      </c>
      <c r="F94" s="4" t="s">
        <v>32</v>
      </c>
      <c r="G94" s="4">
        <v>83.3</v>
      </c>
      <c r="H94" s="8">
        <v>42.0</v>
      </c>
      <c r="I94" s="8">
        <v>-46.0</v>
      </c>
      <c r="J94" s="8">
        <v>47.0</v>
      </c>
      <c r="K94" s="4">
        <f t="shared" si="3"/>
        <v>47</v>
      </c>
      <c r="L94" s="4">
        <v>53.0</v>
      </c>
      <c r="M94" s="4">
        <v>56.0</v>
      </c>
      <c r="N94" s="4">
        <v>-59.0</v>
      </c>
      <c r="O94" s="4">
        <f t="shared" si="4"/>
        <v>56</v>
      </c>
      <c r="P94" s="4">
        <f t="shared" si="5"/>
        <v>103</v>
      </c>
    </row>
    <row r="95" ht="15.75" customHeight="1">
      <c r="A95" s="4" t="s">
        <v>139</v>
      </c>
      <c r="B95" s="4">
        <v>2003.0</v>
      </c>
      <c r="C95" s="4" t="s">
        <v>64</v>
      </c>
      <c r="D95" s="4">
        <v>1036181.0</v>
      </c>
      <c r="E95" s="4">
        <v>87.0</v>
      </c>
      <c r="F95" s="4" t="s">
        <v>28</v>
      </c>
      <c r="G95" s="4" t="s">
        <v>29</v>
      </c>
      <c r="H95" s="8" t="s">
        <v>29</v>
      </c>
      <c r="I95" s="8" t="s">
        <v>29</v>
      </c>
      <c r="J95" s="8" t="s">
        <v>29</v>
      </c>
      <c r="K95" s="4">
        <f t="shared" si="3"/>
        <v>0</v>
      </c>
      <c r="L95" s="4" t="s">
        <v>29</v>
      </c>
      <c r="M95" s="4" t="s">
        <v>29</v>
      </c>
      <c r="N95" s="4" t="s">
        <v>29</v>
      </c>
      <c r="O95" s="4">
        <f t="shared" si="4"/>
        <v>0</v>
      </c>
      <c r="P95" s="4">
        <f t="shared" si="5"/>
        <v>0</v>
      </c>
    </row>
    <row r="96" ht="15.75" customHeight="1">
      <c r="A96" s="4" t="s">
        <v>140</v>
      </c>
      <c r="B96" s="4">
        <v>2004.0</v>
      </c>
      <c r="C96" s="4" t="s">
        <v>64</v>
      </c>
      <c r="D96" s="4">
        <v>1013521.0</v>
      </c>
      <c r="E96" s="4" t="s">
        <v>141</v>
      </c>
      <c r="F96" s="4" t="s">
        <v>32</v>
      </c>
      <c r="G96" s="4">
        <v>107.3</v>
      </c>
      <c r="H96" s="8">
        <v>57.0</v>
      </c>
      <c r="I96" s="8">
        <v>61.0</v>
      </c>
      <c r="J96" s="8">
        <v>65.0</v>
      </c>
      <c r="K96" s="4">
        <f t="shared" si="3"/>
        <v>65</v>
      </c>
      <c r="L96" s="4">
        <v>70.0</v>
      </c>
      <c r="M96" s="4">
        <v>-75.0</v>
      </c>
      <c r="N96" s="4">
        <v>-76.0</v>
      </c>
      <c r="O96" s="4">
        <f t="shared" si="4"/>
        <v>70</v>
      </c>
      <c r="P96" s="4">
        <f t="shared" si="5"/>
        <v>135</v>
      </c>
    </row>
    <row r="97" ht="15.75" customHeight="1">
      <c r="A97" s="4" t="s">
        <v>142</v>
      </c>
      <c r="B97" s="4">
        <v>2003.0</v>
      </c>
      <c r="C97" s="4" t="s">
        <v>64</v>
      </c>
      <c r="D97" s="4">
        <v>1025248.0</v>
      </c>
      <c r="E97" s="4" t="s">
        <v>141</v>
      </c>
      <c r="F97" s="4" t="s">
        <v>53</v>
      </c>
      <c r="G97" s="4">
        <v>90.3</v>
      </c>
      <c r="H97" s="8">
        <v>56.0</v>
      </c>
      <c r="I97" s="8">
        <v>-60.0</v>
      </c>
      <c r="J97" s="8">
        <v>60.0</v>
      </c>
      <c r="K97" s="4">
        <f t="shared" si="3"/>
        <v>60</v>
      </c>
      <c r="L97" s="4">
        <v>70.0</v>
      </c>
      <c r="M97" s="4">
        <v>-75.0</v>
      </c>
      <c r="N97" s="4">
        <v>-76.0</v>
      </c>
      <c r="O97" s="4">
        <f t="shared" si="4"/>
        <v>70</v>
      </c>
      <c r="P97" s="4">
        <f t="shared" si="5"/>
        <v>130</v>
      </c>
    </row>
    <row r="98" ht="15.75" customHeight="1">
      <c r="A98" s="4" t="s">
        <v>143</v>
      </c>
      <c r="B98" s="4">
        <v>2003.0</v>
      </c>
      <c r="C98" s="4" t="s">
        <v>64</v>
      </c>
      <c r="D98" s="4">
        <v>1047920.0</v>
      </c>
      <c r="E98" s="4" t="s">
        <v>144</v>
      </c>
      <c r="F98" s="4" t="s">
        <v>28</v>
      </c>
      <c r="G98" s="4">
        <v>117.4</v>
      </c>
      <c r="H98" s="8">
        <v>58.0</v>
      </c>
      <c r="I98" s="8">
        <v>-62.0</v>
      </c>
      <c r="J98" s="8">
        <v>-65.0</v>
      </c>
      <c r="K98" s="4">
        <f t="shared" si="3"/>
        <v>58</v>
      </c>
      <c r="L98" s="4">
        <v>75.0</v>
      </c>
      <c r="M98" s="4">
        <v>-78.0</v>
      </c>
      <c r="N98" s="4">
        <v>78.0</v>
      </c>
      <c r="O98" s="4">
        <f t="shared" si="4"/>
        <v>78</v>
      </c>
      <c r="P98" s="4">
        <f t="shared" si="5"/>
        <v>136</v>
      </c>
    </row>
    <row r="99" ht="15.75" customHeight="1">
      <c r="A99" s="4" t="s">
        <v>145</v>
      </c>
      <c r="B99" s="4">
        <v>2004.0</v>
      </c>
      <c r="C99" s="4" t="s">
        <v>64</v>
      </c>
      <c r="D99" s="4">
        <v>1049107.0</v>
      </c>
      <c r="E99" s="4" t="s">
        <v>144</v>
      </c>
      <c r="F99" s="4" t="s">
        <v>28</v>
      </c>
      <c r="G99" s="4">
        <v>109.9</v>
      </c>
      <c r="H99" s="4">
        <v>42.0</v>
      </c>
      <c r="I99" s="4">
        <v>-46.0</v>
      </c>
      <c r="J99" s="4">
        <v>-50.0</v>
      </c>
      <c r="K99" s="4">
        <f t="shared" si="3"/>
        <v>42</v>
      </c>
      <c r="L99" s="4">
        <v>60.0</v>
      </c>
      <c r="M99" s="5">
        <v>64.0</v>
      </c>
      <c r="N99" s="5">
        <v>-68.0</v>
      </c>
      <c r="O99" s="4">
        <f t="shared" si="4"/>
        <v>64</v>
      </c>
      <c r="P99" s="4">
        <f t="shared" si="5"/>
        <v>106</v>
      </c>
    </row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I2:J17 L2:N17 H3:H40 I19:J40 L19:N41 H56:J75 L56:N75 K61">
    <cfRule type="containsText" dxfId="0" priority="1" operator="containsText" text="_">
      <formula>NOT(ISERROR(SEARCH(("_"),(I2))))</formula>
    </cfRule>
  </conditionalFormatting>
  <conditionalFormatting sqref="H2:J18 L29:N55 L83:N99">
    <cfRule type="containsText" dxfId="1" priority="2" operator="containsText" text="_">
      <formula>NOT(ISERROR(SEARCH(("_"),(H2))))</formula>
    </cfRule>
  </conditionalFormatting>
  <conditionalFormatting sqref="H2:J18 H29:J55 H83:J99">
    <cfRule type="containsText" dxfId="2" priority="3" operator="containsText" text="-">
      <formula>NOT(ISERROR(SEARCH(("-"),(H2))))</formula>
    </cfRule>
  </conditionalFormatting>
  <conditionalFormatting sqref="L2:N18">
    <cfRule type="containsText" dxfId="1" priority="4" operator="containsText" text="_">
      <formula>NOT(ISERROR(SEARCH(("_"),(L2))))</formula>
    </cfRule>
  </conditionalFormatting>
  <conditionalFormatting sqref="L2:N18 L29:N55 L83:N99">
    <cfRule type="notContainsText" dxfId="3" priority="5" operator="notContains" text="-">
      <formula>ISERROR(SEARCH(("-"),(L2)))</formula>
    </cfRule>
  </conditionalFormatting>
  <conditionalFormatting sqref="H15:J29 L15:N29">
    <cfRule type="containsBlanks" dxfId="4" priority="6">
      <formula>LEN(TRIM(H15))=0</formula>
    </cfRule>
  </conditionalFormatting>
  <conditionalFormatting sqref="H15:J29 L15:N29">
    <cfRule type="beginsWith" dxfId="0" priority="7" operator="beginsWith" text="_">
      <formula>LEFT((H15),LEN("_"))=("_")</formula>
    </cfRule>
  </conditionalFormatting>
  <conditionalFormatting sqref="H2:J75 L2:N41 L56:N75 K61 H83:J99">
    <cfRule type="notContainsText" dxfId="5" priority="8" operator="notContains" text="-">
      <formula>ISERROR(SEARCH(("-"),(H2)))</formula>
    </cfRule>
  </conditionalFormatting>
  <conditionalFormatting sqref="I2:J40 L2:N75 H3:H40 H56:J75 K61 L83:N99">
    <cfRule type="containsText" dxfId="6" priority="9" operator="containsText" text="-">
      <formula>NOT(ISERROR(SEARCH(("-"),(I2))))</formula>
    </cfRule>
  </conditionalFormatting>
  <conditionalFormatting sqref="H2:J14 L45:N45">
    <cfRule type="containsText" dxfId="7" priority="10" operator="containsText" text="-">
      <formula>NOT(ISERROR(SEARCH(("-"),(H2))))</formula>
    </cfRule>
  </conditionalFormatting>
  <conditionalFormatting sqref="H2:J14 L45:N45">
    <cfRule type="notContainsText" dxfId="8" priority="11" operator="notContains" text="-">
      <formula>ISERROR(SEARCH(("-"),(H2)))</formula>
    </cfRule>
  </conditionalFormatting>
  <conditionalFormatting sqref="L2:N14">
    <cfRule type="containsText" dxfId="7" priority="12" operator="containsText" text="-">
      <formula>NOT(ISERROR(SEARCH(("-"),(L2))))</formula>
    </cfRule>
  </conditionalFormatting>
  <conditionalFormatting sqref="L2:N14">
    <cfRule type="notContainsText" dxfId="8" priority="13" operator="notContains" text="-">
      <formula>ISERROR(SEARCH(("-"),(L2)))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4.43"/>
    <col customWidth="1" min="2" max="2" width="19.86"/>
    <col customWidth="1" min="3" max="6" width="14.43"/>
    <col customWidth="1" min="7" max="7" width="15.43"/>
  </cols>
  <sheetData>
    <row r="1" ht="15.75" customHeight="1">
      <c r="A1" s="14" t="s">
        <v>146</v>
      </c>
      <c r="B1" s="14" t="s">
        <v>0</v>
      </c>
      <c r="C1" s="14" t="s">
        <v>147</v>
      </c>
      <c r="D1" s="14" t="s">
        <v>2</v>
      </c>
      <c r="E1" s="14" t="s">
        <v>3</v>
      </c>
      <c r="F1" s="14" t="s">
        <v>148</v>
      </c>
      <c r="G1" s="14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14" t="s">
        <v>149</v>
      </c>
      <c r="M1" s="14" t="s">
        <v>11</v>
      </c>
      <c r="N1" s="14" t="s">
        <v>12</v>
      </c>
      <c r="O1" s="14" t="s">
        <v>13</v>
      </c>
      <c r="P1" s="14" t="s">
        <v>150</v>
      </c>
      <c r="Q1" s="2" t="s">
        <v>15</v>
      </c>
      <c r="R1" s="14"/>
      <c r="S1" s="7"/>
      <c r="T1" s="7"/>
      <c r="U1" s="7"/>
      <c r="V1" s="7"/>
      <c r="W1" s="7"/>
      <c r="X1" s="7"/>
      <c r="Y1" s="7"/>
      <c r="Z1" s="7"/>
    </row>
    <row r="2" ht="15.75" customHeight="1">
      <c r="A2" s="3" t="s">
        <v>151</v>
      </c>
      <c r="B2" s="2" t="s">
        <v>16</v>
      </c>
      <c r="C2" s="2">
        <v>2010.0</v>
      </c>
      <c r="D2" s="2" t="s">
        <v>17</v>
      </c>
      <c r="E2" s="2">
        <v>1055009.0</v>
      </c>
      <c r="F2" s="2" t="s">
        <v>18</v>
      </c>
      <c r="G2" s="2" t="s">
        <v>19</v>
      </c>
      <c r="H2" s="3">
        <v>38.0</v>
      </c>
      <c r="I2" s="3">
        <v>12.0</v>
      </c>
      <c r="J2" s="4">
        <v>14.0</v>
      </c>
      <c r="K2" s="4">
        <v>-17.0</v>
      </c>
      <c r="L2" s="4">
        <v>14.0</v>
      </c>
      <c r="M2" s="4">
        <v>15.0</v>
      </c>
      <c r="N2" s="4">
        <v>18.0</v>
      </c>
      <c r="O2" s="4">
        <v>24.0</v>
      </c>
      <c r="P2" s="4">
        <v>24.0</v>
      </c>
      <c r="Q2" s="4">
        <v>38.0</v>
      </c>
      <c r="R2" s="14"/>
      <c r="S2" s="7"/>
      <c r="T2" s="7"/>
      <c r="U2" s="7"/>
      <c r="V2" s="7"/>
      <c r="W2" s="7"/>
      <c r="X2" s="7"/>
      <c r="Y2" s="7"/>
      <c r="Z2" s="7"/>
    </row>
    <row r="3" ht="15.75" customHeight="1">
      <c r="A3" s="4" t="s">
        <v>151</v>
      </c>
      <c r="B3" s="4" t="s">
        <v>20</v>
      </c>
      <c r="C3" s="4">
        <v>2008.0</v>
      </c>
      <c r="D3" s="4" t="s">
        <v>17</v>
      </c>
      <c r="E3" s="4">
        <v>1055011.0</v>
      </c>
      <c r="F3" s="4" t="s">
        <v>21</v>
      </c>
      <c r="G3" s="4" t="s">
        <v>19</v>
      </c>
      <c r="H3" s="4">
        <v>42.7</v>
      </c>
      <c r="I3" s="4">
        <v>16.0</v>
      </c>
      <c r="J3" s="4">
        <v>18.0</v>
      </c>
      <c r="K3" s="4">
        <v>20.0</v>
      </c>
      <c r="L3" s="4">
        <v>20.0</v>
      </c>
      <c r="M3" s="4">
        <v>20.0</v>
      </c>
      <c r="N3" s="4">
        <v>24.0</v>
      </c>
      <c r="O3" s="4">
        <v>27.0</v>
      </c>
      <c r="P3" s="4">
        <v>27.0</v>
      </c>
      <c r="Q3" s="4">
        <v>47.0</v>
      </c>
    </row>
    <row r="4" ht="15.75" customHeight="1">
      <c r="A4" s="4" t="s">
        <v>151</v>
      </c>
      <c r="B4" s="4" t="s">
        <v>22</v>
      </c>
      <c r="C4" s="4">
        <v>2010.0</v>
      </c>
      <c r="D4" s="4" t="s">
        <v>17</v>
      </c>
      <c r="E4" s="4">
        <v>1054921.0</v>
      </c>
      <c r="F4" s="4" t="s">
        <v>23</v>
      </c>
      <c r="G4" s="4" t="s">
        <v>19</v>
      </c>
      <c r="H4" s="4">
        <v>79.4</v>
      </c>
      <c r="I4" s="4">
        <v>18.0</v>
      </c>
      <c r="J4" s="5">
        <v>20.0</v>
      </c>
      <c r="K4" s="5">
        <v>22.0</v>
      </c>
      <c r="L4" s="5">
        <v>22.0</v>
      </c>
      <c r="M4" s="5">
        <v>25.0</v>
      </c>
      <c r="N4" s="5">
        <v>28.0</v>
      </c>
      <c r="O4" s="5">
        <v>36.0</v>
      </c>
      <c r="P4" s="5">
        <v>36.0</v>
      </c>
      <c r="Q4" s="4">
        <v>58.0</v>
      </c>
    </row>
    <row r="5" ht="15.75" customHeight="1">
      <c r="A5" s="5" t="s">
        <v>151</v>
      </c>
      <c r="B5" s="4" t="s">
        <v>24</v>
      </c>
      <c r="C5" s="4">
        <v>2009.0</v>
      </c>
      <c r="D5" s="4" t="s">
        <v>17</v>
      </c>
      <c r="E5" s="4">
        <v>1055093.0</v>
      </c>
      <c r="F5" s="4" t="s">
        <v>25</v>
      </c>
      <c r="G5" s="4" t="s">
        <v>19</v>
      </c>
      <c r="H5" s="4">
        <v>60.1</v>
      </c>
      <c r="I5" s="5">
        <v>20.0</v>
      </c>
      <c r="J5" s="4">
        <v>23.0</v>
      </c>
      <c r="K5" s="4">
        <v>26.0</v>
      </c>
      <c r="L5" s="4">
        <v>26.0</v>
      </c>
      <c r="M5" s="4">
        <v>25.0</v>
      </c>
      <c r="N5" s="4">
        <v>29.0</v>
      </c>
      <c r="O5" s="4">
        <v>37.0</v>
      </c>
      <c r="P5" s="4">
        <v>37.0</v>
      </c>
      <c r="Q5" s="4">
        <v>63.0</v>
      </c>
      <c r="R5" s="14"/>
      <c r="S5" s="7"/>
      <c r="T5" s="7"/>
      <c r="U5" s="7"/>
      <c r="V5" s="7"/>
      <c r="W5" s="7"/>
      <c r="X5" s="7"/>
      <c r="Y5" s="7"/>
      <c r="Z5" s="7"/>
    </row>
    <row r="6" ht="15.75" customHeight="1">
      <c r="A6" s="4" t="s">
        <v>151</v>
      </c>
      <c r="B6" s="5" t="s">
        <v>26</v>
      </c>
      <c r="C6" s="5">
        <v>2008.0</v>
      </c>
      <c r="D6" s="5" t="s">
        <v>17</v>
      </c>
      <c r="E6" s="5">
        <v>1054044.0</v>
      </c>
      <c r="F6" s="5" t="s">
        <v>27</v>
      </c>
      <c r="G6" s="5" t="s">
        <v>28</v>
      </c>
      <c r="H6" s="4">
        <v>53.8</v>
      </c>
      <c r="I6" s="4">
        <v>-21.0</v>
      </c>
      <c r="J6" s="4">
        <v>-21.0</v>
      </c>
      <c r="K6" s="4">
        <v>-21.0</v>
      </c>
      <c r="L6" s="4" t="s">
        <v>29</v>
      </c>
      <c r="M6" s="4">
        <v>28.0</v>
      </c>
      <c r="N6" s="4">
        <v>30.0</v>
      </c>
      <c r="O6" s="4">
        <v>37.0</v>
      </c>
      <c r="P6" s="4">
        <v>37.0</v>
      </c>
      <c r="Q6" s="4"/>
      <c r="R6" s="14"/>
      <c r="S6" s="7"/>
      <c r="T6" s="7"/>
      <c r="U6" s="7"/>
      <c r="V6" s="7"/>
      <c r="W6" s="7"/>
      <c r="X6" s="7"/>
      <c r="Y6" s="7"/>
      <c r="Z6" s="7"/>
    </row>
    <row r="7" ht="15.75" customHeight="1">
      <c r="A7" s="4" t="s">
        <v>151</v>
      </c>
      <c r="B7" s="4" t="s">
        <v>30</v>
      </c>
      <c r="C7" s="4">
        <v>2009.0</v>
      </c>
      <c r="D7" s="4" t="s">
        <v>17</v>
      </c>
      <c r="E7" s="4">
        <v>1046908.0</v>
      </c>
      <c r="F7" s="4" t="s">
        <v>31</v>
      </c>
      <c r="G7" s="5" t="s">
        <v>32</v>
      </c>
      <c r="H7" s="4">
        <v>40.0</v>
      </c>
      <c r="I7" s="4">
        <v>26.0</v>
      </c>
      <c r="J7" s="4">
        <v>-29.0</v>
      </c>
      <c r="K7" s="4">
        <v>30.0</v>
      </c>
      <c r="L7" s="4">
        <v>30.0</v>
      </c>
      <c r="M7" s="4">
        <v>34.0</v>
      </c>
      <c r="N7" s="4">
        <v>37.0</v>
      </c>
      <c r="O7" s="4">
        <v>-41.0</v>
      </c>
      <c r="P7" s="4">
        <v>37.0</v>
      </c>
      <c r="Q7" s="4">
        <v>67.0</v>
      </c>
      <c r="R7" s="14"/>
      <c r="S7" s="7"/>
      <c r="T7" s="7"/>
      <c r="U7" s="7"/>
      <c r="V7" s="7"/>
      <c r="W7" s="7"/>
      <c r="X7" s="7"/>
      <c r="Y7" s="7"/>
      <c r="Z7" s="7"/>
    </row>
    <row r="8">
      <c r="A8" s="4" t="s">
        <v>151</v>
      </c>
      <c r="B8" s="4" t="s">
        <v>33</v>
      </c>
      <c r="C8" s="4">
        <v>2009.0</v>
      </c>
      <c r="D8" s="4" t="s">
        <v>17</v>
      </c>
      <c r="E8" s="4">
        <v>1053055.0</v>
      </c>
      <c r="F8" s="4" t="s">
        <v>34</v>
      </c>
      <c r="G8" s="4" t="s">
        <v>28</v>
      </c>
      <c r="H8" s="5">
        <v>71.2</v>
      </c>
      <c r="I8" s="4">
        <v>25.0</v>
      </c>
      <c r="J8" s="4">
        <v>27.0</v>
      </c>
      <c r="K8" s="4">
        <v>29.0</v>
      </c>
      <c r="L8" s="4">
        <v>29.0</v>
      </c>
      <c r="M8" s="4">
        <v>35.0</v>
      </c>
      <c r="N8" s="4">
        <v>38.0</v>
      </c>
      <c r="O8" s="4">
        <v>40.0</v>
      </c>
      <c r="P8" s="4">
        <v>40.0</v>
      </c>
      <c r="Q8" s="4">
        <v>69.0</v>
      </c>
      <c r="R8" s="14"/>
      <c r="S8" s="7"/>
      <c r="T8" s="7"/>
      <c r="U8" s="7"/>
      <c r="V8" s="7"/>
      <c r="W8" s="7"/>
      <c r="X8" s="7"/>
      <c r="Y8" s="7"/>
      <c r="Z8" s="7"/>
    </row>
    <row r="9">
      <c r="A9" s="5" t="s">
        <v>151</v>
      </c>
      <c r="B9" s="4" t="s">
        <v>35</v>
      </c>
      <c r="C9" s="4">
        <v>2008.0</v>
      </c>
      <c r="D9" s="4" t="s">
        <v>17</v>
      </c>
      <c r="E9" s="4">
        <v>1047912.0</v>
      </c>
      <c r="F9" s="4" t="s">
        <v>31</v>
      </c>
      <c r="G9" s="5" t="s">
        <v>32</v>
      </c>
      <c r="H9" s="4">
        <v>46.4</v>
      </c>
      <c r="I9" s="4">
        <v>26.0</v>
      </c>
      <c r="J9" s="4">
        <v>29.0</v>
      </c>
      <c r="K9" s="4">
        <v>31.0</v>
      </c>
      <c r="L9" s="4">
        <v>31.0</v>
      </c>
      <c r="M9" s="4">
        <v>35.0</v>
      </c>
      <c r="N9" s="4">
        <v>38.0</v>
      </c>
      <c r="O9" s="4">
        <v>41.0</v>
      </c>
      <c r="P9" s="4">
        <v>41.0</v>
      </c>
      <c r="Q9" s="4">
        <v>72.0</v>
      </c>
      <c r="R9" s="2"/>
      <c r="S9" s="7"/>
      <c r="T9" s="7"/>
      <c r="U9" s="7"/>
      <c r="V9" s="7"/>
      <c r="W9" s="7"/>
      <c r="X9" s="7"/>
      <c r="Y9" s="7"/>
      <c r="Z9" s="7"/>
    </row>
    <row r="10">
      <c r="A10" s="4" t="s">
        <v>151</v>
      </c>
      <c r="B10" s="5" t="s">
        <v>36</v>
      </c>
      <c r="C10" s="5">
        <v>2007.0</v>
      </c>
      <c r="D10" s="5" t="s">
        <v>17</v>
      </c>
      <c r="E10" s="5">
        <v>1054702.0</v>
      </c>
      <c r="F10" s="5" t="s">
        <v>37</v>
      </c>
      <c r="G10" s="5" t="s">
        <v>38</v>
      </c>
      <c r="H10" s="4">
        <v>76.0</v>
      </c>
      <c r="I10" s="4">
        <v>29.0</v>
      </c>
      <c r="J10" s="4">
        <v>32.0</v>
      </c>
      <c r="K10" s="4">
        <v>34.0</v>
      </c>
      <c r="L10" s="4">
        <v>34.0</v>
      </c>
      <c r="M10" s="4">
        <v>36.0</v>
      </c>
      <c r="N10" s="4">
        <v>39.0</v>
      </c>
      <c r="O10" s="4">
        <v>43.0</v>
      </c>
      <c r="P10" s="4">
        <v>43.0</v>
      </c>
      <c r="Q10" s="4">
        <v>77.0</v>
      </c>
      <c r="R10" s="14"/>
      <c r="S10" s="7"/>
      <c r="T10" s="7"/>
      <c r="U10" s="7"/>
      <c r="V10" s="7"/>
      <c r="W10" s="7"/>
      <c r="X10" s="7"/>
      <c r="Y10" s="7"/>
      <c r="Z10" s="7"/>
    </row>
    <row r="11">
      <c r="A11" s="4" t="s">
        <v>151</v>
      </c>
      <c r="B11" s="4" t="s">
        <v>39</v>
      </c>
      <c r="C11" s="4">
        <v>2007.0</v>
      </c>
      <c r="D11" s="4" t="s">
        <v>17</v>
      </c>
      <c r="E11" s="4">
        <v>1054802.0</v>
      </c>
      <c r="F11" s="4" t="s">
        <v>31</v>
      </c>
      <c r="G11" s="5" t="s">
        <v>32</v>
      </c>
      <c r="H11" s="5">
        <v>48.3</v>
      </c>
      <c r="I11" s="4">
        <v>-34.0</v>
      </c>
      <c r="J11" s="4">
        <v>34.0</v>
      </c>
      <c r="K11" s="4">
        <v>39.0</v>
      </c>
      <c r="L11" s="4">
        <v>39.0</v>
      </c>
      <c r="M11" s="4">
        <v>49.0</v>
      </c>
      <c r="N11" s="4">
        <v>-54.0</v>
      </c>
      <c r="O11" s="4">
        <v>-56.0</v>
      </c>
      <c r="P11" s="4">
        <v>49.0</v>
      </c>
      <c r="Q11" s="4">
        <v>88.0</v>
      </c>
    </row>
    <row r="12">
      <c r="A12" s="5" t="s">
        <v>151</v>
      </c>
      <c r="B12" s="4" t="s">
        <v>40</v>
      </c>
      <c r="C12" s="4">
        <v>2006.0</v>
      </c>
      <c r="D12" s="4" t="s">
        <v>17</v>
      </c>
      <c r="E12" s="4">
        <v>1048028.0</v>
      </c>
      <c r="F12" s="4" t="s">
        <v>34</v>
      </c>
      <c r="G12" s="4" t="s">
        <v>28</v>
      </c>
      <c r="H12" s="5">
        <v>68.1</v>
      </c>
      <c r="I12" s="5">
        <v>40.0</v>
      </c>
      <c r="J12" s="6">
        <v>43.0</v>
      </c>
      <c r="K12" s="6">
        <v>47.0</v>
      </c>
      <c r="L12" s="6">
        <v>47.0</v>
      </c>
      <c r="M12" s="6">
        <v>52.0</v>
      </c>
      <c r="N12" s="6">
        <v>56.0</v>
      </c>
      <c r="O12" s="6">
        <v>57.0</v>
      </c>
      <c r="P12" s="6">
        <v>57.0</v>
      </c>
      <c r="Q12" s="6">
        <v>104.0</v>
      </c>
      <c r="R12" s="7"/>
      <c r="S12" s="7"/>
      <c r="T12" s="7"/>
      <c r="U12" s="7"/>
      <c r="V12" s="7"/>
      <c r="W12" s="7"/>
      <c r="X12" s="7"/>
      <c r="Y12" s="7"/>
      <c r="Z12" s="7"/>
    </row>
    <row r="13" ht="15.75" customHeight="1">
      <c r="A13" s="4" t="s">
        <v>151</v>
      </c>
      <c r="B13" s="4" t="s">
        <v>41</v>
      </c>
      <c r="C13" s="4">
        <v>2008.0</v>
      </c>
      <c r="D13" s="4" t="s">
        <v>17</v>
      </c>
      <c r="E13" s="4">
        <v>1054025.0</v>
      </c>
      <c r="F13" s="4" t="s">
        <v>42</v>
      </c>
      <c r="G13" s="4" t="s">
        <v>28</v>
      </c>
      <c r="H13" s="4">
        <v>63.4</v>
      </c>
      <c r="I13" s="4">
        <v>40.0</v>
      </c>
      <c r="J13" s="5">
        <v>43.0</v>
      </c>
      <c r="K13" s="5">
        <v>45.0</v>
      </c>
      <c r="L13" s="5">
        <v>45.0</v>
      </c>
      <c r="M13" s="5">
        <v>54.0</v>
      </c>
      <c r="N13" s="5">
        <v>-58.0</v>
      </c>
      <c r="O13" s="5">
        <v>58.0</v>
      </c>
      <c r="P13" s="5">
        <v>58.0</v>
      </c>
      <c r="Q13" s="4">
        <v>103.0</v>
      </c>
      <c r="R13" s="14"/>
      <c r="S13" s="7"/>
      <c r="T13" s="7"/>
      <c r="U13" s="7"/>
      <c r="V13" s="7"/>
      <c r="W13" s="7"/>
      <c r="X13" s="7"/>
      <c r="Y13" s="7"/>
      <c r="Z13" s="7"/>
    </row>
    <row r="14" ht="15.75" customHeight="1">
      <c r="A14" s="6" t="s">
        <v>151</v>
      </c>
      <c r="B14" s="5" t="s">
        <v>43</v>
      </c>
      <c r="C14" s="5">
        <v>2006.0</v>
      </c>
      <c r="D14" s="5" t="s">
        <v>17</v>
      </c>
      <c r="E14" s="5">
        <v>1055292.0</v>
      </c>
      <c r="F14" s="5" t="s">
        <v>44</v>
      </c>
      <c r="G14" s="5" t="s">
        <v>28</v>
      </c>
      <c r="H14" s="6">
        <v>82.7</v>
      </c>
      <c r="I14" s="6">
        <v>43.0</v>
      </c>
      <c r="J14" s="4">
        <v>46.0</v>
      </c>
      <c r="K14" s="4">
        <v>49.0</v>
      </c>
      <c r="L14" s="4">
        <v>49.0</v>
      </c>
      <c r="M14" s="4">
        <v>54.0</v>
      </c>
      <c r="N14" s="4">
        <v>-57.0</v>
      </c>
      <c r="O14" s="4">
        <v>-57.0</v>
      </c>
      <c r="P14" s="4">
        <v>54.0</v>
      </c>
      <c r="Q14" s="4">
        <v>103.0</v>
      </c>
    </row>
    <row r="15" ht="15.75" customHeight="1">
      <c r="A15" s="5" t="s">
        <v>151</v>
      </c>
      <c r="B15" s="4" t="s">
        <v>45</v>
      </c>
      <c r="C15" s="4">
        <v>2005.0</v>
      </c>
      <c r="D15" s="4" t="s">
        <v>17</v>
      </c>
      <c r="E15" s="4">
        <v>1037470.0</v>
      </c>
      <c r="F15" s="4" t="s">
        <v>42</v>
      </c>
      <c r="G15" s="5" t="s">
        <v>32</v>
      </c>
      <c r="H15" s="4">
        <v>63.8</v>
      </c>
      <c r="I15" s="5">
        <v>-48.0</v>
      </c>
      <c r="J15" s="4">
        <v>48.0</v>
      </c>
      <c r="K15" s="4">
        <v>52.0</v>
      </c>
      <c r="L15" s="4">
        <v>52.0</v>
      </c>
      <c r="M15" s="4">
        <v>58.0</v>
      </c>
      <c r="N15" s="4">
        <v>62.0</v>
      </c>
      <c r="O15" s="4">
        <v>65.0</v>
      </c>
      <c r="P15" s="4">
        <v>65.0</v>
      </c>
      <c r="Q15" s="4">
        <v>117.0</v>
      </c>
      <c r="R15" s="14"/>
      <c r="S15" s="7"/>
      <c r="T15" s="7"/>
      <c r="U15" s="7"/>
      <c r="V15" s="7"/>
      <c r="W15" s="7"/>
      <c r="X15" s="7"/>
      <c r="Y15" s="7"/>
      <c r="Z15" s="7"/>
    </row>
    <row r="16" ht="15.75" customHeight="1">
      <c r="A16" s="5" t="s">
        <v>151</v>
      </c>
      <c r="B16" s="4" t="s">
        <v>46</v>
      </c>
      <c r="C16" s="4">
        <v>2006.0</v>
      </c>
      <c r="D16" s="4" t="s">
        <v>17</v>
      </c>
      <c r="E16" s="4">
        <v>1054747.0</v>
      </c>
      <c r="F16" s="4" t="s">
        <v>25</v>
      </c>
      <c r="G16" s="4" t="s">
        <v>47</v>
      </c>
      <c r="H16" s="4">
        <v>60.6</v>
      </c>
      <c r="I16" s="4">
        <v>43.0</v>
      </c>
      <c r="J16" s="6">
        <v>47.0</v>
      </c>
      <c r="K16" s="6">
        <v>-50.0</v>
      </c>
      <c r="L16" s="6">
        <v>47.0</v>
      </c>
      <c r="M16" s="6">
        <v>59.0</v>
      </c>
      <c r="N16" s="6">
        <v>64.0</v>
      </c>
      <c r="O16" s="6">
        <v>68.0</v>
      </c>
      <c r="P16" s="6">
        <v>68.0</v>
      </c>
      <c r="Q16" s="6">
        <v>115.0</v>
      </c>
      <c r="R16" s="7"/>
      <c r="S16" s="7"/>
      <c r="T16" s="7"/>
      <c r="U16" s="7"/>
      <c r="V16" s="7"/>
      <c r="W16" s="7"/>
      <c r="X16" s="7"/>
      <c r="Y16" s="7"/>
      <c r="Z16" s="7"/>
    </row>
    <row r="17" ht="15.75" customHeight="1">
      <c r="A17" s="6"/>
      <c r="B17" s="4" t="s">
        <v>48</v>
      </c>
      <c r="C17" s="4">
        <v>2005.0</v>
      </c>
      <c r="D17" s="4" t="s">
        <v>17</v>
      </c>
      <c r="E17" s="4">
        <v>1055337.0</v>
      </c>
      <c r="F17" s="4" t="s">
        <v>34</v>
      </c>
      <c r="G17" s="4" t="s">
        <v>28</v>
      </c>
      <c r="H17" s="4">
        <v>67.3</v>
      </c>
      <c r="I17" s="6">
        <v>43.0</v>
      </c>
      <c r="J17" s="4">
        <v>48.0</v>
      </c>
      <c r="K17" s="4">
        <v>-55.0</v>
      </c>
      <c r="L17" s="4">
        <v>48.0</v>
      </c>
      <c r="M17" s="6">
        <v>-61.0</v>
      </c>
      <c r="N17" s="6">
        <v>61.0</v>
      </c>
      <c r="O17" s="6">
        <v>62.0</v>
      </c>
      <c r="P17" s="6">
        <v>62.0</v>
      </c>
      <c r="Q17" s="6">
        <v>110.0</v>
      </c>
      <c r="R17" s="7"/>
      <c r="S17" s="7"/>
      <c r="T17" s="7"/>
      <c r="U17" s="7"/>
      <c r="V17" s="7"/>
      <c r="W17" s="7"/>
      <c r="X17" s="7"/>
      <c r="Y17" s="7"/>
      <c r="Z17" s="7"/>
    </row>
    <row r="18" ht="15.75" customHeight="1">
      <c r="A18" s="6"/>
      <c r="B18" s="4" t="s">
        <v>49</v>
      </c>
      <c r="C18" s="4">
        <v>2005.0</v>
      </c>
      <c r="D18" s="4" t="s">
        <v>17</v>
      </c>
      <c r="E18" s="4">
        <v>1055282.0</v>
      </c>
      <c r="F18" s="4" t="s">
        <v>23</v>
      </c>
      <c r="G18" s="4" t="s">
        <v>47</v>
      </c>
      <c r="H18" s="6">
        <v>79.7</v>
      </c>
      <c r="I18" s="6">
        <v>47.0</v>
      </c>
      <c r="J18" s="5">
        <v>52.0</v>
      </c>
      <c r="K18" s="5">
        <v>-57.0</v>
      </c>
      <c r="L18" s="5">
        <v>47.0</v>
      </c>
      <c r="M18" s="3">
        <v>61.0</v>
      </c>
      <c r="N18" s="3">
        <v>67.0</v>
      </c>
      <c r="O18" s="3">
        <v>-87.0</v>
      </c>
      <c r="P18" s="3">
        <v>67.0</v>
      </c>
      <c r="Q18" s="2">
        <v>119.0</v>
      </c>
    </row>
    <row r="19" ht="15.75" customHeight="1">
      <c r="A19" s="2" t="s">
        <v>151</v>
      </c>
      <c r="B19" s="4" t="s">
        <v>50</v>
      </c>
      <c r="C19" s="4">
        <v>2005.0</v>
      </c>
      <c r="D19" s="4" t="s">
        <v>17</v>
      </c>
      <c r="E19" s="4">
        <v>1055321.0</v>
      </c>
      <c r="F19" s="4" t="s">
        <v>44</v>
      </c>
      <c r="G19" s="4" t="s">
        <v>51</v>
      </c>
      <c r="H19" s="4">
        <v>85.6</v>
      </c>
      <c r="I19" s="4">
        <v>52.0</v>
      </c>
      <c r="J19" s="5">
        <v>-57.0</v>
      </c>
      <c r="K19" s="5">
        <v>-57.0</v>
      </c>
      <c r="L19" s="5">
        <v>52.0</v>
      </c>
      <c r="M19" s="3">
        <v>63.0</v>
      </c>
      <c r="N19" s="3">
        <v>68.0</v>
      </c>
      <c r="O19" s="3">
        <v>73.0</v>
      </c>
      <c r="P19" s="3">
        <v>73.0</v>
      </c>
      <c r="Q19" s="2">
        <v>125.0</v>
      </c>
      <c r="R19" s="14"/>
      <c r="S19" s="7"/>
      <c r="T19" s="7"/>
      <c r="U19" s="7"/>
      <c r="V19" s="7"/>
      <c r="W19" s="7"/>
      <c r="X19" s="7"/>
      <c r="Y19" s="7"/>
      <c r="Z19" s="7"/>
    </row>
    <row r="20" ht="15.75" customHeight="1">
      <c r="A20" s="2" t="s">
        <v>151</v>
      </c>
      <c r="B20" s="4" t="s">
        <v>52</v>
      </c>
      <c r="C20" s="4">
        <v>2005.0</v>
      </c>
      <c r="D20" s="4" t="s">
        <v>17</v>
      </c>
      <c r="E20" s="4">
        <v>1054210.0</v>
      </c>
      <c r="F20" s="4" t="s">
        <v>34</v>
      </c>
      <c r="G20" s="4" t="s">
        <v>53</v>
      </c>
      <c r="H20" s="4">
        <v>71.4</v>
      </c>
      <c r="I20" s="4">
        <v>48.0</v>
      </c>
      <c r="J20" s="4">
        <v>53.0</v>
      </c>
      <c r="K20" s="4">
        <v>-56.0</v>
      </c>
      <c r="L20" s="4">
        <v>53.0</v>
      </c>
      <c r="M20" s="7">
        <v>64.0</v>
      </c>
      <c r="N20" s="7">
        <v>69.0</v>
      </c>
      <c r="O20" s="7">
        <v>73.0</v>
      </c>
      <c r="P20" s="7">
        <v>73.0</v>
      </c>
      <c r="Q20" s="7">
        <v>126.0</v>
      </c>
      <c r="R20" s="7"/>
      <c r="S20" s="7"/>
      <c r="T20" s="7"/>
      <c r="U20" s="7"/>
      <c r="V20" s="7"/>
      <c r="W20" s="7"/>
      <c r="X20" s="7"/>
      <c r="Y20" s="7"/>
      <c r="Z20" s="7"/>
    </row>
    <row r="21" ht="15.75" customHeight="1">
      <c r="A21" s="7" t="s">
        <v>151</v>
      </c>
      <c r="B21" s="4" t="s">
        <v>54</v>
      </c>
      <c r="C21" s="4">
        <v>2005.0</v>
      </c>
      <c r="D21" s="4" t="s">
        <v>17</v>
      </c>
      <c r="E21" s="4">
        <v>1054746.0</v>
      </c>
      <c r="F21" s="4" t="s">
        <v>44</v>
      </c>
      <c r="G21" s="4" t="s">
        <v>47</v>
      </c>
      <c r="H21" s="4">
        <v>81.4</v>
      </c>
      <c r="I21" s="4">
        <v>47.0</v>
      </c>
      <c r="J21" s="6">
        <v>53.0</v>
      </c>
      <c r="K21" s="6">
        <v>-56.0</v>
      </c>
      <c r="L21" s="6">
        <v>53.0</v>
      </c>
      <c r="M21" s="7">
        <v>66.0</v>
      </c>
      <c r="N21" s="7">
        <v>-90.0</v>
      </c>
      <c r="O21" s="7">
        <v>-90.0</v>
      </c>
      <c r="P21" s="7">
        <v>66.0</v>
      </c>
      <c r="Q21" s="7">
        <v>119.0</v>
      </c>
      <c r="R21" s="7"/>
      <c r="S21" s="7"/>
      <c r="T21" s="7"/>
      <c r="U21" s="7"/>
      <c r="V21" s="7"/>
      <c r="W21" s="7"/>
      <c r="X21" s="7"/>
      <c r="Y21" s="7"/>
      <c r="Z21" s="7"/>
    </row>
    <row r="22" ht="15.75" customHeight="1">
      <c r="A22" s="3" t="s">
        <v>151</v>
      </c>
      <c r="B22" s="5" t="s">
        <v>55</v>
      </c>
      <c r="C22" s="5">
        <v>2005.0</v>
      </c>
      <c r="D22" s="4" t="s">
        <v>17</v>
      </c>
      <c r="E22" s="5">
        <v>1054159.0</v>
      </c>
      <c r="F22" s="5" t="s">
        <v>34</v>
      </c>
      <c r="G22" s="4" t="s">
        <v>28</v>
      </c>
      <c r="H22" s="4">
        <v>68.4</v>
      </c>
      <c r="I22" s="5">
        <v>53.0</v>
      </c>
      <c r="J22" s="6">
        <v>56.0</v>
      </c>
      <c r="K22" s="6">
        <v>58.0</v>
      </c>
      <c r="L22" s="6">
        <v>58.0</v>
      </c>
      <c r="M22" s="7">
        <v>-66.0</v>
      </c>
      <c r="N22" s="7">
        <v>66.0</v>
      </c>
      <c r="O22" s="7">
        <v>70.0</v>
      </c>
      <c r="P22" s="7">
        <v>70.0</v>
      </c>
      <c r="Q22" s="7">
        <v>128.0</v>
      </c>
      <c r="R22" s="7"/>
      <c r="S22" s="7"/>
      <c r="T22" s="7"/>
      <c r="U22" s="7"/>
      <c r="V22" s="7"/>
      <c r="W22" s="7"/>
      <c r="X22" s="7"/>
      <c r="Y22" s="7"/>
      <c r="Z22" s="7"/>
    </row>
    <row r="23" ht="15.75" customHeight="1">
      <c r="A23" s="7"/>
      <c r="B23" s="4" t="s">
        <v>56</v>
      </c>
      <c r="C23" s="4">
        <v>2006.0</v>
      </c>
      <c r="D23" s="4" t="s">
        <v>17</v>
      </c>
      <c r="E23" s="4">
        <v>1047820.0</v>
      </c>
      <c r="F23" s="4" t="s">
        <v>57</v>
      </c>
      <c r="G23" s="5" t="s">
        <v>32</v>
      </c>
      <c r="H23" s="6">
        <v>91.6</v>
      </c>
      <c r="I23" s="6">
        <v>53.0</v>
      </c>
      <c r="J23" s="6">
        <v>-55.0</v>
      </c>
      <c r="K23" s="6">
        <v>-55.0</v>
      </c>
      <c r="L23" s="6">
        <v>53.0</v>
      </c>
      <c r="M23" s="7">
        <v>68.0</v>
      </c>
      <c r="N23" s="7">
        <v>72.0</v>
      </c>
      <c r="O23" s="7">
        <v>-76.0</v>
      </c>
      <c r="P23" s="7">
        <v>72.0</v>
      </c>
      <c r="Q23" s="7">
        <v>125.0</v>
      </c>
      <c r="R23" s="7"/>
      <c r="S23" s="7"/>
      <c r="T23" s="7"/>
      <c r="U23" s="7"/>
      <c r="V23" s="7"/>
      <c r="W23" s="7"/>
      <c r="X23" s="7"/>
      <c r="Y23" s="7"/>
      <c r="Z23" s="7"/>
    </row>
    <row r="24" ht="15.75" customHeight="1">
      <c r="A24" s="7" t="s">
        <v>151</v>
      </c>
      <c r="B24" s="4" t="s">
        <v>58</v>
      </c>
      <c r="C24" s="4">
        <v>2005.0</v>
      </c>
      <c r="D24" s="4" t="s">
        <v>17</v>
      </c>
      <c r="E24" s="4">
        <v>1055164.0</v>
      </c>
      <c r="F24" s="4" t="s">
        <v>23</v>
      </c>
      <c r="G24" s="4" t="s">
        <v>47</v>
      </c>
      <c r="H24" s="4">
        <v>80.3</v>
      </c>
      <c r="I24" s="4">
        <v>52.0</v>
      </c>
      <c r="J24" s="4">
        <v>57.0</v>
      </c>
      <c r="K24" s="4">
        <v>-61.0</v>
      </c>
      <c r="L24" s="4">
        <v>57.0</v>
      </c>
      <c r="M24" s="2">
        <v>77.0</v>
      </c>
      <c r="N24" s="2">
        <v>80.0</v>
      </c>
      <c r="O24" s="2">
        <v>-82.0</v>
      </c>
      <c r="P24" s="2">
        <v>80.0</v>
      </c>
      <c r="Q24" s="2">
        <v>137.0</v>
      </c>
      <c r="R24" s="2"/>
      <c r="S24" s="7"/>
      <c r="T24" s="7"/>
      <c r="U24" s="7"/>
      <c r="V24" s="7"/>
      <c r="W24" s="7"/>
      <c r="X24" s="7"/>
      <c r="Y24" s="7"/>
      <c r="Z24" s="7"/>
    </row>
    <row r="25" ht="15.75" customHeight="1">
      <c r="A25" s="2" t="s">
        <v>151</v>
      </c>
      <c r="B25" s="4" t="s">
        <v>59</v>
      </c>
      <c r="C25" s="4">
        <v>2006.0</v>
      </c>
      <c r="D25" s="4" t="s">
        <v>17</v>
      </c>
      <c r="E25" s="4">
        <v>1054964.0</v>
      </c>
      <c r="F25" s="4" t="s">
        <v>23</v>
      </c>
      <c r="G25" s="4" t="s">
        <v>47</v>
      </c>
      <c r="H25" s="4">
        <v>77.2</v>
      </c>
      <c r="I25" s="4">
        <v>65.0</v>
      </c>
      <c r="J25" s="4">
        <v>70.0</v>
      </c>
      <c r="K25" s="4">
        <v>75.0</v>
      </c>
      <c r="L25" s="4">
        <v>75.0</v>
      </c>
      <c r="M25" s="7">
        <v>80.0</v>
      </c>
      <c r="N25" s="7">
        <v>84.0</v>
      </c>
      <c r="O25" s="7">
        <v>88.0</v>
      </c>
      <c r="P25" s="7">
        <v>88.0</v>
      </c>
      <c r="Q25" s="7">
        <v>163.0</v>
      </c>
      <c r="R25" s="7"/>
      <c r="S25" s="7"/>
      <c r="T25" s="7"/>
      <c r="U25" s="7"/>
      <c r="V25" s="7"/>
      <c r="W25" s="7"/>
      <c r="X25" s="7"/>
      <c r="Y25" s="7"/>
      <c r="Z25" s="7"/>
    </row>
    <row r="26" ht="15.75" customHeight="1">
      <c r="A26" s="7" t="s">
        <v>151</v>
      </c>
      <c r="B26" s="4" t="s">
        <v>60</v>
      </c>
      <c r="C26" s="4">
        <v>2005.0</v>
      </c>
      <c r="D26" s="4" t="s">
        <v>17</v>
      </c>
      <c r="E26" s="4">
        <v>1054749.0</v>
      </c>
      <c r="F26" s="4" t="s">
        <v>44</v>
      </c>
      <c r="G26" s="4" t="s">
        <v>47</v>
      </c>
      <c r="H26" s="2">
        <v>84.4</v>
      </c>
      <c r="I26" s="4">
        <v>66.0</v>
      </c>
      <c r="J26" s="2">
        <v>-70.0</v>
      </c>
      <c r="K26" s="2">
        <v>70.0</v>
      </c>
      <c r="L26" s="2">
        <v>70.0</v>
      </c>
      <c r="M26" s="7">
        <v>80.0</v>
      </c>
      <c r="N26" s="7">
        <v>98.0</v>
      </c>
      <c r="O26" s="7">
        <v>100.0</v>
      </c>
      <c r="P26" s="7">
        <v>100.0</v>
      </c>
      <c r="Q26" s="7">
        <v>170.0</v>
      </c>
      <c r="R26" s="7"/>
      <c r="S26" s="7"/>
      <c r="T26" s="7"/>
      <c r="U26" s="7"/>
      <c r="V26" s="7"/>
      <c r="W26" s="7"/>
      <c r="X26" s="7"/>
      <c r="Y26" s="7"/>
      <c r="Z26" s="7"/>
    </row>
    <row r="27" ht="15.75" customHeight="1">
      <c r="A27" s="7" t="s">
        <v>151</v>
      </c>
      <c r="B27" s="2" t="s">
        <v>61</v>
      </c>
      <c r="C27" s="2">
        <v>2005.0</v>
      </c>
      <c r="D27" s="2" t="s">
        <v>17</v>
      </c>
      <c r="E27" s="2">
        <v>1054720.0</v>
      </c>
      <c r="F27" s="2" t="s">
        <v>44</v>
      </c>
      <c r="G27" s="2" t="s">
        <v>47</v>
      </c>
      <c r="H27" s="2">
        <v>87.7</v>
      </c>
      <c r="I27" s="2">
        <v>62.0</v>
      </c>
      <c r="J27" s="2">
        <v>67.0</v>
      </c>
      <c r="K27" s="2">
        <v>72.0</v>
      </c>
      <c r="L27" s="2">
        <v>72.0</v>
      </c>
      <c r="M27" s="2">
        <v>-84.0</v>
      </c>
      <c r="N27" s="2">
        <v>91.0</v>
      </c>
      <c r="O27" s="2">
        <v>96.0</v>
      </c>
      <c r="P27" s="2">
        <v>96.0</v>
      </c>
      <c r="Q27" s="2">
        <v>168.0</v>
      </c>
      <c r="R27" s="14"/>
      <c r="S27" s="7"/>
      <c r="T27" s="7"/>
      <c r="U27" s="7"/>
      <c r="V27" s="7"/>
      <c r="W27" s="7"/>
      <c r="X27" s="7"/>
      <c r="Y27" s="7"/>
      <c r="Z27" s="7"/>
    </row>
    <row r="28" ht="15.75" customHeight="1">
      <c r="A28" s="7" t="s">
        <v>151</v>
      </c>
      <c r="B28" s="2" t="s">
        <v>62</v>
      </c>
      <c r="C28" s="2">
        <v>2005.0</v>
      </c>
      <c r="D28" s="2" t="s">
        <v>17</v>
      </c>
      <c r="E28" s="2">
        <v>1047500.0</v>
      </c>
      <c r="F28" s="2" t="s">
        <v>44</v>
      </c>
      <c r="G28" s="2" t="s">
        <v>53</v>
      </c>
      <c r="H28" s="7">
        <v>86.0</v>
      </c>
      <c r="I28" s="2">
        <v>85.0</v>
      </c>
      <c r="J28" s="2">
        <v>89.0</v>
      </c>
      <c r="K28" s="2">
        <v>-95.0</v>
      </c>
      <c r="L28" s="2">
        <v>89.0</v>
      </c>
      <c r="M28" s="2">
        <v>116.0</v>
      </c>
      <c r="N28" s="2">
        <v>120.0</v>
      </c>
      <c r="O28" s="2">
        <v>-125.0</v>
      </c>
      <c r="P28" s="2">
        <v>120.0</v>
      </c>
      <c r="Q28" s="2">
        <v>209.0</v>
      </c>
      <c r="R28" s="14"/>
      <c r="S28" s="7"/>
      <c r="T28" s="7"/>
      <c r="U28" s="7"/>
      <c r="V28" s="7"/>
      <c r="W28" s="7"/>
      <c r="X28" s="7"/>
      <c r="Y28" s="7"/>
      <c r="Z28" s="7"/>
    </row>
    <row r="29" ht="15.75" customHeight="1">
      <c r="A29" s="7"/>
      <c r="B29" s="15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5.75" customHeight="1"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.75" customHeight="1"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5.75" customHeight="1"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5.75" customHeight="1"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.75" customHeight="1"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5.75" customHeight="1"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.75" customHeight="1"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5.75" customHeight="1"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.75" customHeight="1"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5.75" customHeight="1"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customHeight="1"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.75" customHeight="1"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75" customHeight="1"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.75" customHeight="1"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5.75" customHeight="1"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7"/>
      <c r="B58" s="15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7"/>
      <c r="B59" s="15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A60" s="7"/>
      <c r="B60" s="15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7"/>
      <c r="B61" s="15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A62" s="7"/>
      <c r="B62" s="15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A63" s="7"/>
      <c r="B63" s="15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A64" s="7"/>
      <c r="B64" s="15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A65" s="7"/>
      <c r="B65" s="15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7"/>
      <c r="B66" s="15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7"/>
      <c r="B67" s="15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7"/>
      <c r="B68" s="15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7"/>
      <c r="B69" s="15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7"/>
      <c r="B70" s="15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7"/>
      <c r="B71" s="15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7"/>
      <c r="B72" s="15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7"/>
      <c r="B73" s="15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7"/>
      <c r="B74" s="15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7"/>
      <c r="B75" s="15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7"/>
      <c r="B76" s="15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7"/>
      <c r="B77" s="15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7"/>
      <c r="B78" s="15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7"/>
      <c r="B79" s="15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7"/>
      <c r="B80" s="15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7"/>
      <c r="B81" s="15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7"/>
      <c r="B82" s="15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7"/>
      <c r="B83" s="15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7"/>
      <c r="B84" s="15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7"/>
      <c r="B85" s="15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7"/>
      <c r="B86" s="15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7"/>
      <c r="B87" s="15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7"/>
      <c r="B88" s="15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7"/>
      <c r="B89" s="15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7"/>
      <c r="B90" s="15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7"/>
      <c r="B91" s="15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7"/>
      <c r="B92" s="15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7"/>
      <c r="B93" s="15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7"/>
      <c r="B94" s="15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7"/>
      <c r="B95" s="15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7"/>
      <c r="B96" s="15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7"/>
      <c r="B97" s="15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7"/>
      <c r="B98" s="15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7"/>
      <c r="B99" s="15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7"/>
      <c r="B100" s="15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7"/>
      <c r="B101" s="15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7"/>
      <c r="B102" s="15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7"/>
      <c r="B103" s="15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7"/>
      <c r="B104" s="15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7"/>
      <c r="B105" s="15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7"/>
      <c r="B106" s="15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7"/>
      <c r="B107" s="15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7"/>
      <c r="B108" s="15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7"/>
      <c r="B109" s="15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7"/>
      <c r="B110" s="15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7"/>
      <c r="B111" s="15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7"/>
      <c r="B112" s="15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7"/>
      <c r="B113" s="15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7"/>
      <c r="B114" s="15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7"/>
      <c r="B115" s="15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7"/>
      <c r="B116" s="15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7"/>
      <c r="B117" s="15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7"/>
      <c r="B118" s="15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7"/>
      <c r="B119" s="15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7"/>
      <c r="B120" s="15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7"/>
      <c r="B121" s="15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7"/>
      <c r="B122" s="15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7"/>
      <c r="B123" s="15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7"/>
      <c r="B124" s="15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7"/>
      <c r="B125" s="15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7"/>
      <c r="B126" s="15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7"/>
      <c r="B127" s="15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7"/>
      <c r="B128" s="15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7"/>
      <c r="B129" s="15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7"/>
      <c r="B130" s="15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7"/>
      <c r="B131" s="15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7"/>
      <c r="B132" s="15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7"/>
      <c r="B133" s="15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7"/>
      <c r="B134" s="15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7"/>
      <c r="B135" s="15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7"/>
      <c r="B136" s="15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7"/>
      <c r="B137" s="15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7"/>
      <c r="B138" s="15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7"/>
      <c r="B139" s="15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7"/>
      <c r="B140" s="15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7"/>
      <c r="B141" s="15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7"/>
      <c r="B142" s="15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7"/>
      <c r="B143" s="15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7"/>
      <c r="B144" s="15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7"/>
      <c r="B145" s="15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7"/>
      <c r="B146" s="15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7"/>
      <c r="B147" s="15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7"/>
      <c r="B148" s="15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7"/>
      <c r="B149" s="15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7"/>
      <c r="B150" s="15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7"/>
      <c r="B151" s="15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7"/>
      <c r="B152" s="15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7"/>
      <c r="B153" s="15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7"/>
      <c r="B154" s="15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7"/>
      <c r="B155" s="15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7"/>
      <c r="B156" s="15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7"/>
      <c r="B157" s="15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7"/>
      <c r="B158" s="15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7"/>
      <c r="B159" s="15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7"/>
      <c r="B160" s="15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7"/>
      <c r="B161" s="15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7"/>
      <c r="B162" s="15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7"/>
      <c r="B163" s="15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7"/>
      <c r="B164" s="15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7"/>
      <c r="B165" s="15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7"/>
      <c r="B166" s="15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7"/>
      <c r="B167" s="15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7"/>
      <c r="B168" s="15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7"/>
      <c r="B169" s="15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7"/>
      <c r="B170" s="15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7"/>
      <c r="B171" s="15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7"/>
      <c r="B172" s="15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7"/>
      <c r="B173" s="15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7"/>
      <c r="B174" s="15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7"/>
      <c r="B175" s="15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7"/>
      <c r="B176" s="15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7"/>
      <c r="B177" s="15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7"/>
      <c r="B178" s="15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7"/>
      <c r="B179" s="15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7"/>
      <c r="B180" s="15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7"/>
      <c r="B181" s="15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7"/>
      <c r="B182" s="15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7"/>
      <c r="B183" s="15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7"/>
      <c r="B184" s="15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7"/>
      <c r="B185" s="15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7"/>
      <c r="B186" s="15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7"/>
      <c r="B187" s="15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7"/>
      <c r="B188" s="15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7"/>
      <c r="B189" s="15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7"/>
      <c r="B190" s="15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7"/>
      <c r="B191" s="15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7"/>
      <c r="B192" s="15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7"/>
      <c r="B193" s="15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7"/>
      <c r="B194" s="15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7"/>
      <c r="B195" s="15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7"/>
      <c r="B196" s="15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7"/>
      <c r="B197" s="15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7"/>
      <c r="B198" s="15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7"/>
      <c r="B199" s="15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7"/>
      <c r="B200" s="15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7"/>
      <c r="B201" s="15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7"/>
      <c r="B202" s="15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7"/>
      <c r="B203" s="15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7"/>
      <c r="B204" s="15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7"/>
      <c r="B205" s="15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7"/>
      <c r="B206" s="15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7"/>
      <c r="B207" s="15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7"/>
      <c r="B208" s="15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7"/>
      <c r="B209" s="15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7"/>
      <c r="B210" s="15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7"/>
      <c r="B211" s="15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7"/>
      <c r="B212" s="15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7"/>
      <c r="B213" s="15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7"/>
      <c r="B214" s="15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7"/>
      <c r="B215" s="15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7"/>
      <c r="B216" s="15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7"/>
      <c r="B217" s="15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J2:K17 M2:O17 I3:I18">
    <cfRule type="containsText" dxfId="0" priority="1" operator="containsText" text="_">
      <formula>NOT(ISERROR(SEARCH(("_"),(J2))))</formula>
    </cfRule>
  </conditionalFormatting>
  <conditionalFormatting sqref="J2:K17 M2:O17 I3:I18">
    <cfRule type="containsText" dxfId="6" priority="2" operator="containsText" text="-">
      <formula>NOT(ISERROR(SEARCH(("-"),(J2))))</formula>
    </cfRule>
  </conditionalFormatting>
  <conditionalFormatting sqref="J2:K17 M2:O17 I3:I18">
    <cfRule type="notContainsText" dxfId="5" priority="3" operator="notContains" text="-">
      <formula>ISERROR(SEARCH(("-"),(J2)))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8.0" topLeftCell="I1" activePane="topRight" state="frozen"/>
      <selection activeCell="J2" sqref="J2" pane="topRight"/>
    </sheetView>
  </sheetViews>
  <sheetFormatPr customHeight="1" defaultColWidth="14.43" defaultRowHeight="15.0"/>
  <cols>
    <col customWidth="1" min="1" max="1" width="11.57"/>
    <col customWidth="1" min="2" max="2" width="20.43"/>
    <col customWidth="1" min="3" max="3" width="10.86"/>
    <col customWidth="1" min="4" max="4" width="7.14"/>
    <col customWidth="1" min="5" max="5" width="9.71"/>
    <col customWidth="1" min="6" max="6" width="11.57"/>
    <col customWidth="1" min="7" max="7" width="15.43"/>
  </cols>
  <sheetData>
    <row r="1" ht="15.75" customHeight="1">
      <c r="A1" s="14" t="s">
        <v>146</v>
      </c>
      <c r="B1" s="14" t="s">
        <v>0</v>
      </c>
      <c r="C1" s="14" t="s">
        <v>147</v>
      </c>
      <c r="D1" s="14" t="s">
        <v>2</v>
      </c>
      <c r="E1" s="14" t="s">
        <v>3</v>
      </c>
      <c r="F1" s="14" t="s">
        <v>148</v>
      </c>
      <c r="G1" s="14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14" t="s">
        <v>149</v>
      </c>
      <c r="M1" s="16" t="s">
        <v>11</v>
      </c>
      <c r="N1" s="16" t="s">
        <v>12</v>
      </c>
      <c r="O1" s="16" t="s">
        <v>13</v>
      </c>
      <c r="P1" s="16" t="s">
        <v>150</v>
      </c>
      <c r="Q1" s="16" t="s">
        <v>15</v>
      </c>
      <c r="R1" s="14" t="s">
        <v>152</v>
      </c>
      <c r="S1" s="17"/>
      <c r="T1" s="17"/>
      <c r="U1" s="17"/>
      <c r="V1" s="17"/>
      <c r="W1" s="17"/>
      <c r="X1" s="17"/>
      <c r="Y1" s="17"/>
      <c r="Z1" s="17"/>
    </row>
    <row r="2" ht="15.75" customHeight="1">
      <c r="A2" s="4"/>
      <c r="B2" s="4" t="s">
        <v>63</v>
      </c>
      <c r="C2" s="4">
        <v>2007.0</v>
      </c>
      <c r="D2" s="4" t="s">
        <v>64</v>
      </c>
      <c r="E2" s="4">
        <v>1048075.0</v>
      </c>
      <c r="F2" s="4" t="s">
        <v>31</v>
      </c>
      <c r="G2" s="4" t="s">
        <v>28</v>
      </c>
      <c r="H2" s="4">
        <v>49.0</v>
      </c>
      <c r="I2" s="8">
        <v>-20.0</v>
      </c>
      <c r="J2" s="8">
        <v>20.0</v>
      </c>
      <c r="K2" s="8">
        <v>-23.0</v>
      </c>
      <c r="L2" s="4">
        <v>20.0</v>
      </c>
      <c r="M2" s="4">
        <v>25.0</v>
      </c>
      <c r="N2" s="4">
        <v>-28.0</v>
      </c>
      <c r="O2" s="4">
        <v>-28.0</v>
      </c>
      <c r="P2" s="4">
        <v>25.0</v>
      </c>
      <c r="Q2" s="4">
        <f t="shared" ref="Q2:Q23" si="1">L2+P2</f>
        <v>45</v>
      </c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4"/>
      <c r="B3" s="4" t="s">
        <v>65</v>
      </c>
      <c r="C3" s="4">
        <v>2007.0</v>
      </c>
      <c r="D3" s="4" t="s">
        <v>64</v>
      </c>
      <c r="E3" s="4">
        <v>1054615.0</v>
      </c>
      <c r="F3" s="4" t="s">
        <v>27</v>
      </c>
      <c r="G3" s="4" t="s">
        <v>19</v>
      </c>
      <c r="H3" s="4">
        <v>54.1</v>
      </c>
      <c r="I3" s="8">
        <v>-34.0</v>
      </c>
      <c r="J3" s="8">
        <v>34.0</v>
      </c>
      <c r="K3" s="8">
        <v>-37.0</v>
      </c>
      <c r="L3" s="4">
        <v>34.0</v>
      </c>
      <c r="M3" s="4">
        <v>42.0</v>
      </c>
      <c r="N3" s="4">
        <v>45.0</v>
      </c>
      <c r="O3" s="4">
        <v>47.0</v>
      </c>
      <c r="P3" s="4">
        <v>47.0</v>
      </c>
      <c r="Q3" s="4">
        <f t="shared" si="1"/>
        <v>81</v>
      </c>
      <c r="R3" s="14"/>
      <c r="S3" s="17"/>
      <c r="T3" s="17"/>
      <c r="U3" s="17"/>
      <c r="V3" s="17"/>
      <c r="W3" s="17"/>
      <c r="X3" s="17"/>
      <c r="Y3" s="17"/>
      <c r="Z3" s="17"/>
    </row>
    <row r="4" ht="15.75" customHeight="1">
      <c r="A4" s="4"/>
      <c r="B4" s="4" t="s">
        <v>66</v>
      </c>
      <c r="C4" s="4">
        <v>2005.0</v>
      </c>
      <c r="D4" s="4" t="s">
        <v>64</v>
      </c>
      <c r="E4" s="4">
        <v>1054797.0</v>
      </c>
      <c r="F4" s="4" t="s">
        <v>27</v>
      </c>
      <c r="G4" s="4" t="s">
        <v>28</v>
      </c>
      <c r="H4" s="4">
        <v>51.4</v>
      </c>
      <c r="I4" s="8">
        <v>27.0</v>
      </c>
      <c r="J4" s="8">
        <v>-29.0</v>
      </c>
      <c r="K4" s="8">
        <v>-29.0</v>
      </c>
      <c r="L4" s="4">
        <v>27.0</v>
      </c>
      <c r="M4" s="4">
        <v>36.0</v>
      </c>
      <c r="N4" s="4">
        <v>-40.0</v>
      </c>
      <c r="O4" s="4">
        <v>40.0</v>
      </c>
      <c r="P4" s="4">
        <v>40.0</v>
      </c>
      <c r="Q4" s="4">
        <f t="shared" si="1"/>
        <v>67</v>
      </c>
      <c r="R4" s="14"/>
      <c r="S4" s="17"/>
      <c r="T4" s="17"/>
      <c r="U4" s="17"/>
      <c r="V4" s="17"/>
      <c r="W4" s="17"/>
      <c r="X4" s="17"/>
      <c r="Y4" s="17"/>
      <c r="Z4" s="17"/>
    </row>
    <row r="5">
      <c r="A5" s="4"/>
      <c r="B5" s="4" t="s">
        <v>67</v>
      </c>
      <c r="C5" s="4">
        <v>2007.0</v>
      </c>
      <c r="D5" s="4" t="s">
        <v>64</v>
      </c>
      <c r="E5" s="4">
        <v>1054701.0</v>
      </c>
      <c r="F5" s="4" t="s">
        <v>27</v>
      </c>
      <c r="G5" s="4" t="s">
        <v>38</v>
      </c>
      <c r="H5" s="4">
        <v>54.3</v>
      </c>
      <c r="I5" s="8">
        <v>27.0</v>
      </c>
      <c r="J5" s="8">
        <v>29.0</v>
      </c>
      <c r="K5" s="8">
        <v>-31.0</v>
      </c>
      <c r="L5" s="4">
        <v>29.0</v>
      </c>
      <c r="M5" s="4">
        <v>-34.0</v>
      </c>
      <c r="N5" s="4">
        <v>36.0</v>
      </c>
      <c r="O5" s="4">
        <v>38.0</v>
      </c>
      <c r="P5" s="4">
        <v>38.0</v>
      </c>
      <c r="Q5" s="4">
        <f t="shared" si="1"/>
        <v>67</v>
      </c>
      <c r="R5" s="17"/>
      <c r="S5" s="17"/>
      <c r="T5" s="17"/>
      <c r="U5" s="17"/>
      <c r="V5" s="17"/>
      <c r="W5" s="17"/>
      <c r="X5" s="17"/>
      <c r="Y5" s="17"/>
      <c r="Z5" s="17"/>
    </row>
    <row r="6" ht="15.75" customHeight="1">
      <c r="A6" s="4"/>
      <c r="B6" s="4" t="s">
        <v>68</v>
      </c>
      <c r="C6" s="4">
        <v>2005.0</v>
      </c>
      <c r="D6" s="4" t="s">
        <v>64</v>
      </c>
      <c r="E6" s="4">
        <v>1054920.0</v>
      </c>
      <c r="F6" s="4" t="s">
        <v>27</v>
      </c>
      <c r="G6" s="4" t="s">
        <v>19</v>
      </c>
      <c r="H6" s="4">
        <v>53.6</v>
      </c>
      <c r="I6" s="8">
        <v>20.0</v>
      </c>
      <c r="J6" s="8">
        <v>-21.0</v>
      </c>
      <c r="K6" s="8">
        <v>21.0</v>
      </c>
      <c r="L6" s="4">
        <v>21.0</v>
      </c>
      <c r="M6" s="4">
        <v>29.0</v>
      </c>
      <c r="N6" s="4">
        <v>33.0</v>
      </c>
      <c r="O6" s="4">
        <v>37.0</v>
      </c>
      <c r="P6" s="4">
        <v>37.0</v>
      </c>
      <c r="Q6" s="4">
        <f t="shared" si="1"/>
        <v>58</v>
      </c>
      <c r="R6" s="14"/>
      <c r="S6" s="17"/>
      <c r="T6" s="17"/>
      <c r="U6" s="17"/>
      <c r="V6" s="17"/>
      <c r="W6" s="17"/>
      <c r="X6" s="17"/>
      <c r="Y6" s="17"/>
      <c r="Z6" s="17"/>
    </row>
    <row r="7" ht="15.75" customHeight="1">
      <c r="A7" s="4"/>
      <c r="B7" s="4" t="s">
        <v>69</v>
      </c>
      <c r="C7" s="4">
        <v>2005.0</v>
      </c>
      <c r="D7" s="4" t="s">
        <v>64</v>
      </c>
      <c r="E7" s="4">
        <v>1054759.0</v>
      </c>
      <c r="F7" s="4" t="s">
        <v>70</v>
      </c>
      <c r="G7" s="4" t="s">
        <v>53</v>
      </c>
      <c r="H7" s="4">
        <v>56.9</v>
      </c>
      <c r="I7" s="8">
        <v>32.0</v>
      </c>
      <c r="J7" s="8">
        <v>35.0</v>
      </c>
      <c r="K7" s="8">
        <v>38.0</v>
      </c>
      <c r="L7" s="4">
        <v>38.0</v>
      </c>
      <c r="M7" s="4">
        <v>52.0</v>
      </c>
      <c r="N7" s="4">
        <v>54.0</v>
      </c>
      <c r="O7" s="4">
        <v>58.0</v>
      </c>
      <c r="P7" s="4">
        <v>58.0</v>
      </c>
      <c r="Q7" s="4">
        <f t="shared" si="1"/>
        <v>96</v>
      </c>
      <c r="R7" s="17"/>
      <c r="S7" s="17"/>
      <c r="T7" s="17"/>
      <c r="U7" s="17"/>
      <c r="V7" s="17"/>
      <c r="W7" s="17"/>
      <c r="X7" s="17"/>
      <c r="Y7" s="17"/>
      <c r="Z7" s="17"/>
    </row>
    <row r="8" ht="15.75" customHeight="1">
      <c r="A8" s="4"/>
      <c r="B8" s="4" t="s">
        <v>71</v>
      </c>
      <c r="C8" s="4">
        <v>2005.0</v>
      </c>
      <c r="D8" s="4" t="s">
        <v>64</v>
      </c>
      <c r="E8" s="4">
        <v>1054472.0</v>
      </c>
      <c r="F8" s="4" t="s">
        <v>70</v>
      </c>
      <c r="G8" s="4" t="s">
        <v>53</v>
      </c>
      <c r="H8" s="4">
        <v>56.1</v>
      </c>
      <c r="I8" s="8">
        <v>31.0</v>
      </c>
      <c r="J8" s="8">
        <v>36.0</v>
      </c>
      <c r="K8" s="8">
        <v>38.0</v>
      </c>
      <c r="L8" s="4">
        <v>38.0</v>
      </c>
      <c r="M8" s="4">
        <v>40.0</v>
      </c>
      <c r="N8" s="4">
        <v>45.0</v>
      </c>
      <c r="O8" s="4">
        <v>-48.0</v>
      </c>
      <c r="P8" s="4">
        <v>45.0</v>
      </c>
      <c r="Q8" s="4">
        <f t="shared" si="1"/>
        <v>83</v>
      </c>
      <c r="R8" s="14"/>
      <c r="S8" s="17"/>
      <c r="T8" s="17"/>
      <c r="U8" s="17"/>
      <c r="V8" s="17"/>
      <c r="W8" s="17"/>
      <c r="X8" s="17"/>
      <c r="Y8" s="17"/>
      <c r="Z8" s="17"/>
    </row>
    <row r="9" ht="15.75" customHeight="1">
      <c r="A9" s="4"/>
      <c r="B9" s="4" t="s">
        <v>72</v>
      </c>
      <c r="C9" s="4">
        <v>2005.0</v>
      </c>
      <c r="D9" s="4" t="s">
        <v>64</v>
      </c>
      <c r="E9" s="4">
        <v>1055314.0</v>
      </c>
      <c r="F9" s="4" t="s">
        <v>70</v>
      </c>
      <c r="G9" s="4" t="s">
        <v>28</v>
      </c>
      <c r="H9" s="4">
        <v>58.8</v>
      </c>
      <c r="I9" s="8">
        <v>-33.0</v>
      </c>
      <c r="J9" s="8">
        <v>33.0</v>
      </c>
      <c r="K9" s="8">
        <v>-35.0</v>
      </c>
      <c r="L9" s="4">
        <v>33.0</v>
      </c>
      <c r="M9" s="4">
        <v>45.0</v>
      </c>
      <c r="N9" s="4">
        <v>-49.0</v>
      </c>
      <c r="O9" s="4">
        <v>-49.0</v>
      </c>
      <c r="P9" s="4">
        <v>45.0</v>
      </c>
      <c r="Q9" s="4">
        <f t="shared" si="1"/>
        <v>78</v>
      </c>
      <c r="R9" s="14"/>
      <c r="S9" s="17"/>
      <c r="T9" s="17"/>
      <c r="U9" s="17"/>
      <c r="V9" s="17"/>
      <c r="W9" s="17"/>
      <c r="X9" s="17"/>
      <c r="Y9" s="17"/>
      <c r="Z9" s="17"/>
    </row>
    <row r="10" ht="15.75" customHeight="1">
      <c r="A10" s="4"/>
      <c r="B10" s="4" t="s">
        <v>73</v>
      </c>
      <c r="C10" s="4">
        <v>2006.0</v>
      </c>
      <c r="D10" s="4" t="s">
        <v>64</v>
      </c>
      <c r="E10" s="4">
        <v>1046463.0</v>
      </c>
      <c r="F10" s="4" t="s">
        <v>70</v>
      </c>
      <c r="G10" s="4" t="s">
        <v>32</v>
      </c>
      <c r="H10" s="4">
        <v>57.5</v>
      </c>
      <c r="I10" s="8">
        <v>31.0</v>
      </c>
      <c r="J10" s="8">
        <v>34.0</v>
      </c>
      <c r="K10" s="8">
        <v>38.0</v>
      </c>
      <c r="L10" s="4">
        <v>34.0</v>
      </c>
      <c r="M10" s="4">
        <v>33.0</v>
      </c>
      <c r="N10" s="4">
        <v>37.0</v>
      </c>
      <c r="O10" s="4">
        <v>41.0</v>
      </c>
      <c r="P10" s="4">
        <v>41.0</v>
      </c>
      <c r="Q10" s="4">
        <f t="shared" si="1"/>
        <v>75</v>
      </c>
      <c r="R10" s="17"/>
      <c r="S10" s="17"/>
      <c r="T10" s="17"/>
      <c r="U10" s="17"/>
      <c r="V10" s="17"/>
      <c r="W10" s="17"/>
      <c r="X10" s="17"/>
      <c r="Y10" s="17"/>
      <c r="Z10" s="17"/>
    </row>
    <row r="11" ht="15.75" customHeight="1">
      <c r="A11" s="4"/>
      <c r="B11" s="4" t="s">
        <v>74</v>
      </c>
      <c r="C11" s="4">
        <v>2005.0</v>
      </c>
      <c r="D11" s="4" t="s">
        <v>64</v>
      </c>
      <c r="E11" s="4">
        <v>1053200.0</v>
      </c>
      <c r="F11" s="4" t="s">
        <v>70</v>
      </c>
      <c r="G11" s="4" t="s">
        <v>28</v>
      </c>
      <c r="H11" s="4">
        <v>55.6</v>
      </c>
      <c r="I11" s="8">
        <v>27.0</v>
      </c>
      <c r="J11" s="8">
        <v>30.0</v>
      </c>
      <c r="K11" s="8">
        <v>-33.0</v>
      </c>
      <c r="L11" s="4">
        <v>30.0</v>
      </c>
      <c r="M11" s="4">
        <v>36.0</v>
      </c>
      <c r="N11" s="4">
        <v>37.0</v>
      </c>
      <c r="O11" s="4">
        <v>41.0</v>
      </c>
      <c r="P11" s="4">
        <v>41.0</v>
      </c>
      <c r="Q11" s="4">
        <f t="shared" si="1"/>
        <v>71</v>
      </c>
      <c r="R11" s="17"/>
      <c r="S11" s="17"/>
      <c r="T11" s="17"/>
      <c r="U11" s="17"/>
      <c r="V11" s="17"/>
      <c r="W11" s="17"/>
      <c r="X11" s="17"/>
      <c r="Y11" s="17"/>
      <c r="Z11" s="17"/>
    </row>
    <row r="12" ht="15.75" customHeight="1">
      <c r="A12" s="4"/>
      <c r="B12" s="4" t="s">
        <v>75</v>
      </c>
      <c r="C12" s="4">
        <v>2005.0</v>
      </c>
      <c r="D12" s="4" t="s">
        <v>64</v>
      </c>
      <c r="E12" s="4">
        <v>1054723.0</v>
      </c>
      <c r="F12" s="4" t="s">
        <v>76</v>
      </c>
      <c r="G12" s="4" t="s">
        <v>38</v>
      </c>
      <c r="H12" s="4">
        <v>62.7</v>
      </c>
      <c r="I12" s="8">
        <v>42.0</v>
      </c>
      <c r="J12" s="8">
        <v>48.0</v>
      </c>
      <c r="K12" s="8">
        <v>-52.0</v>
      </c>
      <c r="L12" s="4">
        <v>48.0</v>
      </c>
      <c r="M12" s="4">
        <v>57.0</v>
      </c>
      <c r="N12" s="4">
        <v>61.0</v>
      </c>
      <c r="O12" s="4">
        <v>66.0</v>
      </c>
      <c r="P12" s="4">
        <v>66.0</v>
      </c>
      <c r="Q12" s="4">
        <f t="shared" si="1"/>
        <v>114</v>
      </c>
      <c r="R12" s="3"/>
      <c r="S12" s="3"/>
      <c r="T12" s="3"/>
      <c r="U12" s="3"/>
      <c r="V12" s="3"/>
      <c r="W12" s="3"/>
      <c r="X12" s="3"/>
      <c r="Y12" s="3"/>
      <c r="Z12" s="3"/>
    </row>
    <row r="13" ht="15.75" customHeight="1">
      <c r="A13" s="4"/>
      <c r="B13" s="4" t="s">
        <v>77</v>
      </c>
      <c r="C13" s="4">
        <v>2005.0</v>
      </c>
      <c r="D13" s="4" t="s">
        <v>64</v>
      </c>
      <c r="E13" s="4">
        <v>1047993.0</v>
      </c>
      <c r="F13" s="4" t="s">
        <v>76</v>
      </c>
      <c r="G13" s="4" t="s">
        <v>28</v>
      </c>
      <c r="H13" s="4">
        <v>62.8</v>
      </c>
      <c r="I13" s="8">
        <v>42.0</v>
      </c>
      <c r="J13" s="8">
        <v>-45.0</v>
      </c>
      <c r="K13" s="8">
        <v>-45.0</v>
      </c>
      <c r="L13" s="4">
        <v>42.0</v>
      </c>
      <c r="M13" s="4">
        <v>58.0</v>
      </c>
      <c r="N13" s="4">
        <v>-61.0</v>
      </c>
      <c r="O13" s="4">
        <v>61.0</v>
      </c>
      <c r="P13" s="4">
        <v>61.0</v>
      </c>
      <c r="Q13" s="4">
        <f t="shared" si="1"/>
        <v>103</v>
      </c>
      <c r="R13" s="3"/>
      <c r="S13" s="3"/>
      <c r="T13" s="3"/>
      <c r="U13" s="3"/>
      <c r="V13" s="3"/>
      <c r="W13" s="3"/>
      <c r="X13" s="3"/>
      <c r="Y13" s="3"/>
      <c r="Z13" s="3"/>
    </row>
    <row r="14" ht="15.75" customHeight="1">
      <c r="A14" s="4"/>
      <c r="B14" s="4" t="s">
        <v>78</v>
      </c>
      <c r="C14" s="4">
        <v>2005.0</v>
      </c>
      <c r="D14" s="4" t="s">
        <v>64</v>
      </c>
      <c r="E14" s="4">
        <v>1054648.0</v>
      </c>
      <c r="F14" s="4" t="s">
        <v>79</v>
      </c>
      <c r="G14" s="4" t="s">
        <v>32</v>
      </c>
      <c r="H14" s="4">
        <v>65.0</v>
      </c>
      <c r="I14" s="8">
        <v>19.0</v>
      </c>
      <c r="J14" s="8">
        <v>-21.0</v>
      </c>
      <c r="K14" s="8">
        <v>-21.0</v>
      </c>
      <c r="L14" s="4">
        <v>19.0</v>
      </c>
      <c r="M14" s="4">
        <v>-23.0</v>
      </c>
      <c r="N14" s="4">
        <v>23.0</v>
      </c>
      <c r="O14" s="4">
        <v>27.0</v>
      </c>
      <c r="P14" s="4">
        <v>27.0</v>
      </c>
      <c r="Q14" s="4">
        <f t="shared" si="1"/>
        <v>46</v>
      </c>
      <c r="R14" s="3"/>
      <c r="S14" s="3"/>
      <c r="T14" s="3"/>
      <c r="U14" s="3"/>
      <c r="V14" s="3"/>
      <c r="W14" s="3"/>
      <c r="X14" s="3"/>
      <c r="Y14" s="3"/>
      <c r="Z14" s="3"/>
    </row>
    <row r="15" ht="15.75" customHeight="1">
      <c r="A15" s="4"/>
      <c r="B15" s="4" t="s">
        <v>80</v>
      </c>
      <c r="C15" s="4">
        <v>2005.0</v>
      </c>
      <c r="D15" s="4" t="s">
        <v>64</v>
      </c>
      <c r="E15" s="4">
        <v>1053998.0</v>
      </c>
      <c r="F15" s="4" t="s">
        <v>76</v>
      </c>
      <c r="G15" s="4" t="s">
        <v>28</v>
      </c>
      <c r="H15" s="4">
        <v>63.4</v>
      </c>
      <c r="I15" s="8">
        <v>37.0</v>
      </c>
      <c r="J15" s="8">
        <v>40.0</v>
      </c>
      <c r="K15" s="8">
        <v>-44.0</v>
      </c>
      <c r="L15" s="4">
        <v>40.0</v>
      </c>
      <c r="M15" s="4">
        <v>46.0</v>
      </c>
      <c r="N15" s="4">
        <v>-50.0</v>
      </c>
      <c r="O15" s="4">
        <v>50.0</v>
      </c>
      <c r="P15" s="4">
        <v>50.0</v>
      </c>
      <c r="Q15" s="4">
        <f t="shared" si="1"/>
        <v>90</v>
      </c>
      <c r="R15" s="3"/>
      <c r="S15" s="3"/>
      <c r="T15" s="3"/>
      <c r="U15" s="3"/>
      <c r="V15" s="3"/>
      <c r="W15" s="3"/>
      <c r="X15" s="3"/>
      <c r="Y15" s="3"/>
      <c r="Z15" s="3"/>
    </row>
    <row r="16" ht="15.75" customHeight="1">
      <c r="A16" s="18"/>
      <c r="B16" s="4" t="s">
        <v>81</v>
      </c>
      <c r="C16" s="4">
        <v>2005.0</v>
      </c>
      <c r="D16" s="4" t="s">
        <v>64</v>
      </c>
      <c r="E16" s="4">
        <v>1054786.0</v>
      </c>
      <c r="F16" s="4" t="s">
        <v>82</v>
      </c>
      <c r="G16" s="4" t="s">
        <v>38</v>
      </c>
      <c r="H16" s="4">
        <v>69.7</v>
      </c>
      <c r="I16" s="8">
        <v>38.0</v>
      </c>
      <c r="J16" s="8">
        <v>43.0</v>
      </c>
      <c r="K16" s="8">
        <v>-50.0</v>
      </c>
      <c r="L16" s="4">
        <v>43.0</v>
      </c>
      <c r="M16" s="4">
        <v>52.0</v>
      </c>
      <c r="N16" s="4">
        <v>57.0</v>
      </c>
      <c r="O16" s="4">
        <v>60.0</v>
      </c>
      <c r="P16" s="4">
        <v>60.0</v>
      </c>
      <c r="Q16" s="4">
        <f t="shared" si="1"/>
        <v>103</v>
      </c>
      <c r="R16" s="3"/>
      <c r="S16" s="3"/>
      <c r="T16" s="3"/>
      <c r="U16" s="3"/>
      <c r="V16" s="3"/>
      <c r="W16" s="3"/>
      <c r="X16" s="3"/>
      <c r="Y16" s="3"/>
      <c r="Z16" s="3"/>
    </row>
    <row r="17" ht="15.75" customHeight="1">
      <c r="A17" s="19"/>
      <c r="B17" s="4" t="s">
        <v>83</v>
      </c>
      <c r="C17" s="4">
        <v>2006.0</v>
      </c>
      <c r="D17" s="4" t="s">
        <v>64</v>
      </c>
      <c r="E17" s="4">
        <v>1049099.0</v>
      </c>
      <c r="F17" s="4" t="s">
        <v>82</v>
      </c>
      <c r="G17" s="4" t="s">
        <v>32</v>
      </c>
      <c r="H17" s="4">
        <v>72.1</v>
      </c>
      <c r="I17" s="4">
        <v>34.0</v>
      </c>
      <c r="J17" s="4">
        <v>37.0</v>
      </c>
      <c r="K17" s="4">
        <v>-42.0</v>
      </c>
      <c r="L17" s="4">
        <v>37.0</v>
      </c>
      <c r="M17" s="5">
        <v>48.0</v>
      </c>
      <c r="N17" s="5">
        <v>53.0</v>
      </c>
      <c r="O17" s="5">
        <v>57.0</v>
      </c>
      <c r="P17" s="5">
        <v>57.0</v>
      </c>
      <c r="Q17" s="4">
        <f t="shared" si="1"/>
        <v>94</v>
      </c>
      <c r="R17" s="14"/>
      <c r="S17" s="17"/>
      <c r="T17" s="17"/>
      <c r="U17" s="17"/>
      <c r="V17" s="17"/>
      <c r="W17" s="17"/>
      <c r="X17" s="17"/>
      <c r="Y17" s="17"/>
      <c r="Z17" s="17"/>
    </row>
    <row r="18" ht="15.75" customHeight="1">
      <c r="A18" s="18"/>
      <c r="B18" s="4" t="s">
        <v>84</v>
      </c>
      <c r="C18" s="4">
        <v>2006.0</v>
      </c>
      <c r="D18" s="4" t="s">
        <v>64</v>
      </c>
      <c r="E18" s="4">
        <v>1046559.0</v>
      </c>
      <c r="F18" s="4" t="s">
        <v>82</v>
      </c>
      <c r="G18" s="4" t="s">
        <v>32</v>
      </c>
      <c r="H18" s="4">
        <v>74.7</v>
      </c>
      <c r="I18" s="8">
        <v>37.0</v>
      </c>
      <c r="J18" s="8">
        <v>40.0</v>
      </c>
      <c r="K18" s="8">
        <v>43.0</v>
      </c>
      <c r="L18" s="4">
        <v>43.0</v>
      </c>
      <c r="M18" s="4">
        <v>41.0</v>
      </c>
      <c r="N18" s="4">
        <v>44.0</v>
      </c>
      <c r="O18" s="4">
        <v>-50.0</v>
      </c>
      <c r="P18" s="4">
        <v>44.0</v>
      </c>
      <c r="Q18" s="4">
        <f t="shared" si="1"/>
        <v>87</v>
      </c>
      <c r="R18" s="2"/>
      <c r="S18" s="17"/>
      <c r="T18" s="17"/>
      <c r="U18" s="17"/>
      <c r="V18" s="17"/>
      <c r="W18" s="17"/>
      <c r="X18" s="17"/>
      <c r="Y18" s="17"/>
      <c r="Z18" s="17"/>
    </row>
    <row r="19" ht="15.75" customHeight="1">
      <c r="A19" s="19"/>
      <c r="B19" s="4" t="s">
        <v>85</v>
      </c>
      <c r="C19" s="4">
        <v>2005.0</v>
      </c>
      <c r="D19" s="4" t="s">
        <v>64</v>
      </c>
      <c r="E19" s="4">
        <v>1048126.0</v>
      </c>
      <c r="F19" s="4" t="s">
        <v>86</v>
      </c>
      <c r="G19" s="4" t="s">
        <v>28</v>
      </c>
      <c r="H19" s="4">
        <v>88.6</v>
      </c>
      <c r="I19" s="8">
        <v>54.0</v>
      </c>
      <c r="J19" s="8">
        <v>-58.0</v>
      </c>
      <c r="K19" s="8">
        <v>-61.0</v>
      </c>
      <c r="L19" s="4">
        <v>54.0</v>
      </c>
      <c r="M19" s="4">
        <v>74.0</v>
      </c>
      <c r="N19" s="4">
        <v>-77.0</v>
      </c>
      <c r="O19" s="4">
        <v>77.0</v>
      </c>
      <c r="P19" s="5">
        <v>77.0</v>
      </c>
      <c r="Q19" s="4">
        <f t="shared" si="1"/>
        <v>131</v>
      </c>
      <c r="R19" s="2"/>
      <c r="S19" s="17"/>
      <c r="T19" s="17"/>
      <c r="U19" s="17"/>
      <c r="V19" s="17"/>
      <c r="W19" s="17"/>
      <c r="X19" s="17"/>
      <c r="Y19" s="17"/>
      <c r="Z19" s="17"/>
    </row>
    <row r="20" ht="15.75" customHeight="1">
      <c r="A20" s="19"/>
      <c r="B20" s="5" t="s">
        <v>87</v>
      </c>
      <c r="C20" s="5">
        <v>2006.0</v>
      </c>
      <c r="D20" s="5" t="s">
        <v>64</v>
      </c>
      <c r="E20" s="5">
        <v>1038432.0</v>
      </c>
      <c r="F20" s="5" t="s">
        <v>86</v>
      </c>
      <c r="G20" s="5" t="s">
        <v>28</v>
      </c>
      <c r="H20" s="4">
        <v>96.3</v>
      </c>
      <c r="I20" s="8">
        <v>55.0</v>
      </c>
      <c r="J20" s="8">
        <v>58.0</v>
      </c>
      <c r="K20" s="8">
        <v>-62.0</v>
      </c>
      <c r="L20" s="4">
        <v>58.0</v>
      </c>
      <c r="M20" s="4">
        <v>66.0</v>
      </c>
      <c r="N20" s="4">
        <v>-72.0</v>
      </c>
      <c r="O20" s="4">
        <v>72.0</v>
      </c>
      <c r="P20" s="5">
        <v>72.0</v>
      </c>
      <c r="Q20" s="4">
        <f t="shared" si="1"/>
        <v>130</v>
      </c>
      <c r="R20" s="2"/>
      <c r="S20" s="17"/>
      <c r="T20" s="17"/>
      <c r="U20" s="17"/>
      <c r="V20" s="17"/>
      <c r="W20" s="17"/>
      <c r="X20" s="17"/>
      <c r="Y20" s="17"/>
      <c r="Z20" s="17"/>
    </row>
    <row r="21" ht="15.75" customHeight="1">
      <c r="A21" s="19"/>
      <c r="B21" s="5" t="s">
        <v>88</v>
      </c>
      <c r="C21" s="5">
        <v>2006.0</v>
      </c>
      <c r="D21" s="5" t="s">
        <v>64</v>
      </c>
      <c r="E21" s="5">
        <v>1038432.0</v>
      </c>
      <c r="F21" s="5" t="s">
        <v>86</v>
      </c>
      <c r="G21" s="5" t="s">
        <v>28</v>
      </c>
      <c r="H21" s="4">
        <v>89.8</v>
      </c>
      <c r="I21" s="8">
        <v>41.0</v>
      </c>
      <c r="J21" s="8">
        <v>45.0</v>
      </c>
      <c r="K21" s="8">
        <v>-50.0</v>
      </c>
      <c r="L21" s="4">
        <v>45.0</v>
      </c>
      <c r="M21" s="4">
        <v>61.0</v>
      </c>
      <c r="N21" s="4">
        <v>65.0</v>
      </c>
      <c r="O21" s="4">
        <v>-70.0</v>
      </c>
      <c r="P21" s="5">
        <v>65.0</v>
      </c>
      <c r="Q21" s="4">
        <f t="shared" si="1"/>
        <v>110</v>
      </c>
      <c r="R21" s="14"/>
      <c r="S21" s="17"/>
      <c r="T21" s="17"/>
      <c r="U21" s="17"/>
      <c r="V21" s="17"/>
      <c r="W21" s="17"/>
      <c r="X21" s="17"/>
      <c r="Y21" s="17"/>
      <c r="Z21" s="17"/>
    </row>
    <row r="22" ht="15.75" customHeight="1">
      <c r="A22" s="19"/>
      <c r="B22" s="4" t="s">
        <v>89</v>
      </c>
      <c r="C22" s="4">
        <v>2007.0</v>
      </c>
      <c r="D22" s="4" t="s">
        <v>64</v>
      </c>
      <c r="E22" s="4">
        <v>1047760.0</v>
      </c>
      <c r="F22" s="4" t="s">
        <v>23</v>
      </c>
      <c r="G22" s="4" t="s">
        <v>32</v>
      </c>
      <c r="H22" s="4">
        <v>80.4</v>
      </c>
      <c r="I22" s="8">
        <v>37.0</v>
      </c>
      <c r="J22" s="8">
        <v>41.0</v>
      </c>
      <c r="K22" s="8">
        <v>-44.0</v>
      </c>
      <c r="L22" s="4">
        <v>41.0</v>
      </c>
      <c r="M22" s="4">
        <v>42.0</v>
      </c>
      <c r="N22" s="4">
        <v>46.0</v>
      </c>
      <c r="O22" s="4">
        <v>50.0</v>
      </c>
      <c r="P22" s="5">
        <v>50.0</v>
      </c>
      <c r="Q22" s="4">
        <f t="shared" si="1"/>
        <v>91</v>
      </c>
      <c r="R22" s="14"/>
      <c r="S22" s="17"/>
      <c r="T22" s="17"/>
      <c r="U22" s="17"/>
      <c r="V22" s="17"/>
      <c r="W22" s="17"/>
      <c r="X22" s="17"/>
      <c r="Y22" s="17"/>
      <c r="Z22" s="17"/>
    </row>
    <row r="23" ht="15.75" customHeight="1">
      <c r="A23" s="5"/>
      <c r="B23" s="4" t="s">
        <v>90</v>
      </c>
      <c r="C23" s="4">
        <v>2005.0</v>
      </c>
      <c r="D23" s="4" t="s">
        <v>17</v>
      </c>
      <c r="E23" s="4">
        <v>1054405.0</v>
      </c>
      <c r="F23" s="4" t="s">
        <v>91</v>
      </c>
      <c r="G23" s="4" t="s">
        <v>53</v>
      </c>
      <c r="H23" s="4">
        <v>111.0</v>
      </c>
      <c r="I23" s="8">
        <v>57.0</v>
      </c>
      <c r="J23" s="8">
        <v>61.0</v>
      </c>
      <c r="K23" s="8">
        <v>65.0</v>
      </c>
      <c r="L23" s="5">
        <v>65.0</v>
      </c>
      <c r="M23" s="4">
        <v>-71.0</v>
      </c>
      <c r="N23" s="4">
        <v>74.0</v>
      </c>
      <c r="O23" s="4">
        <v>77.0</v>
      </c>
      <c r="P23" s="5">
        <v>77.0</v>
      </c>
      <c r="Q23" s="4">
        <f t="shared" si="1"/>
        <v>142</v>
      </c>
      <c r="R23" s="14"/>
      <c r="S23" s="17"/>
      <c r="T23" s="17"/>
      <c r="U23" s="17"/>
      <c r="V23" s="17"/>
      <c r="W23" s="17"/>
      <c r="X23" s="17"/>
      <c r="Y23" s="17"/>
      <c r="Z23" s="17"/>
    </row>
    <row r="24" ht="15.75" customHeight="1">
      <c r="A24" s="5"/>
      <c r="B24" s="4" t="s">
        <v>92</v>
      </c>
      <c r="C24" s="4">
        <v>2005.0</v>
      </c>
      <c r="D24" s="4" t="s">
        <v>17</v>
      </c>
      <c r="E24" s="4">
        <v>1025980.0</v>
      </c>
      <c r="F24" s="4" t="s">
        <v>91</v>
      </c>
      <c r="G24" s="4" t="s">
        <v>28</v>
      </c>
      <c r="H24" s="4">
        <v>116.9</v>
      </c>
      <c r="I24" s="8">
        <v>-74.0</v>
      </c>
      <c r="J24" s="8">
        <v>-74.0</v>
      </c>
      <c r="K24" s="8">
        <v>-74.0</v>
      </c>
      <c r="L24" s="5">
        <v>0.0</v>
      </c>
      <c r="M24" s="4">
        <v>104.0</v>
      </c>
      <c r="N24" s="4">
        <v>-107.0</v>
      </c>
      <c r="O24" s="4">
        <v>-109.0</v>
      </c>
      <c r="P24" s="5">
        <v>104.0</v>
      </c>
      <c r="Q24" s="4"/>
      <c r="R24" s="14"/>
      <c r="S24" s="17"/>
      <c r="T24" s="17"/>
      <c r="U24" s="17"/>
      <c r="V24" s="17"/>
      <c r="W24" s="17"/>
      <c r="X24" s="17"/>
      <c r="Y24" s="17"/>
      <c r="Z24" s="17"/>
    </row>
    <row r="25" ht="15.75" customHeight="1">
      <c r="A25" s="5"/>
      <c r="B25" s="5" t="s">
        <v>93</v>
      </c>
      <c r="C25" s="5">
        <v>2005.0</v>
      </c>
      <c r="D25" s="5" t="s">
        <v>17</v>
      </c>
      <c r="E25" s="5">
        <v>1048127.0</v>
      </c>
      <c r="F25" s="5" t="s">
        <v>91</v>
      </c>
      <c r="G25" s="5" t="s">
        <v>28</v>
      </c>
      <c r="H25" s="4">
        <v>116.7</v>
      </c>
      <c r="I25" s="8">
        <v>-70.0</v>
      </c>
      <c r="J25" s="8">
        <v>-70.0</v>
      </c>
      <c r="K25" s="8">
        <v>-70.0</v>
      </c>
      <c r="L25" s="5">
        <v>0.0</v>
      </c>
      <c r="M25" s="4">
        <v>80.0</v>
      </c>
      <c r="N25" s="4">
        <v>85.0</v>
      </c>
      <c r="O25" s="4">
        <v>-90.0</v>
      </c>
      <c r="P25" s="5">
        <v>85.0</v>
      </c>
      <c r="Q25" s="4">
        <f t="shared" ref="Q25:Q28" si="2">L25+P25</f>
        <v>85</v>
      </c>
      <c r="R25" s="14"/>
      <c r="S25" s="17"/>
      <c r="T25" s="17"/>
      <c r="U25" s="17"/>
      <c r="V25" s="17"/>
      <c r="W25" s="17"/>
      <c r="X25" s="17"/>
      <c r="Y25" s="17"/>
      <c r="Z25" s="17"/>
    </row>
    <row r="26" ht="15.75" customHeight="1">
      <c r="A26" s="5"/>
      <c r="B26" s="5" t="s">
        <v>94</v>
      </c>
      <c r="C26" s="5">
        <v>2005.0</v>
      </c>
      <c r="D26" s="5" t="s">
        <v>17</v>
      </c>
      <c r="E26" s="5">
        <v>1048084.0</v>
      </c>
      <c r="F26" s="5" t="s">
        <v>95</v>
      </c>
      <c r="G26" s="5" t="s">
        <v>28</v>
      </c>
      <c r="H26" s="4">
        <v>101.7</v>
      </c>
      <c r="I26" s="8">
        <v>66.0</v>
      </c>
      <c r="J26" s="8">
        <v>-71.0</v>
      </c>
      <c r="K26" s="8" t="s">
        <v>29</v>
      </c>
      <c r="L26" s="5">
        <v>66.0</v>
      </c>
      <c r="M26" s="4">
        <v>80.0</v>
      </c>
      <c r="N26" s="4">
        <v>-90.0</v>
      </c>
      <c r="O26" s="4">
        <v>96.0</v>
      </c>
      <c r="P26" s="5">
        <v>96.0</v>
      </c>
      <c r="Q26" s="4">
        <f t="shared" si="2"/>
        <v>162</v>
      </c>
      <c r="R26" s="14"/>
      <c r="S26" s="17"/>
      <c r="T26" s="17"/>
      <c r="U26" s="17"/>
      <c r="V26" s="17"/>
      <c r="W26" s="17"/>
      <c r="X26" s="17"/>
      <c r="Y26" s="17"/>
      <c r="Z26" s="17"/>
    </row>
    <row r="27" ht="15.75" customHeight="1">
      <c r="A27" s="5"/>
      <c r="B27" s="4" t="s">
        <v>96</v>
      </c>
      <c r="C27" s="4">
        <v>2005.0</v>
      </c>
      <c r="D27" s="4" t="s">
        <v>17</v>
      </c>
      <c r="E27" s="4">
        <v>1054736.0</v>
      </c>
      <c r="F27" s="4" t="s">
        <v>95</v>
      </c>
      <c r="G27" s="4" t="s">
        <v>47</v>
      </c>
      <c r="H27" s="4">
        <v>99.2</v>
      </c>
      <c r="I27" s="8">
        <v>59.0</v>
      </c>
      <c r="J27" s="8">
        <v>-62.0</v>
      </c>
      <c r="K27" s="8">
        <v>-65.0</v>
      </c>
      <c r="L27" s="5">
        <v>59.0</v>
      </c>
      <c r="M27" s="4">
        <v>70.0</v>
      </c>
      <c r="N27" s="4">
        <v>80.0</v>
      </c>
      <c r="O27" s="4">
        <v>-90.0</v>
      </c>
      <c r="P27" s="5">
        <v>80.0</v>
      </c>
      <c r="Q27" s="4">
        <f t="shared" si="2"/>
        <v>139</v>
      </c>
      <c r="R27" s="2"/>
      <c r="S27" s="17"/>
      <c r="T27" s="17"/>
      <c r="U27" s="17"/>
      <c r="V27" s="17"/>
      <c r="W27" s="17"/>
      <c r="X27" s="17"/>
      <c r="Y27" s="17"/>
      <c r="Z27" s="17"/>
    </row>
    <row r="28" ht="15.75" customHeight="1">
      <c r="A28" s="5"/>
      <c r="B28" s="5" t="s">
        <v>97</v>
      </c>
      <c r="C28" s="5">
        <v>2007.0</v>
      </c>
      <c r="D28" s="5" t="s">
        <v>17</v>
      </c>
      <c r="E28" s="4">
        <v>1055326.0</v>
      </c>
      <c r="F28" s="5" t="s">
        <v>98</v>
      </c>
      <c r="G28" s="5" t="s">
        <v>28</v>
      </c>
      <c r="H28" s="4">
        <v>145.4</v>
      </c>
      <c r="I28" s="5">
        <v>36.0</v>
      </c>
      <c r="J28" s="5">
        <v>40.0</v>
      </c>
      <c r="K28" s="5">
        <v>-50.0</v>
      </c>
      <c r="L28" s="5">
        <v>40.0</v>
      </c>
      <c r="M28" s="5">
        <v>55.0</v>
      </c>
      <c r="N28" s="5">
        <v>60.0</v>
      </c>
      <c r="O28" s="5">
        <v>65.0</v>
      </c>
      <c r="P28" s="5">
        <v>65.0</v>
      </c>
      <c r="Q28" s="4">
        <f t="shared" si="2"/>
        <v>105</v>
      </c>
      <c r="R28" s="17"/>
      <c r="S28" s="17"/>
      <c r="T28" s="17"/>
      <c r="U28" s="17"/>
      <c r="V28" s="17"/>
      <c r="W28" s="17"/>
      <c r="X28" s="17"/>
      <c r="Y28" s="17"/>
      <c r="Z28" s="17"/>
    </row>
    <row r="29" ht="15.7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3"/>
      <c r="N29" s="3"/>
      <c r="O29" s="3"/>
      <c r="P29" s="3"/>
      <c r="Q29" s="3"/>
      <c r="R29" s="17"/>
      <c r="S29" s="17"/>
      <c r="T29" s="17"/>
      <c r="U29" s="17"/>
      <c r="V29" s="17"/>
      <c r="W29" s="17"/>
      <c r="X29" s="17"/>
      <c r="Y29" s="17"/>
      <c r="Z29" s="17"/>
    </row>
    <row r="30" ht="15.7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3"/>
      <c r="N30" s="3"/>
      <c r="O30" s="3"/>
      <c r="P30" s="3"/>
      <c r="Q30" s="3"/>
      <c r="R30" s="17"/>
      <c r="S30" s="17"/>
      <c r="T30" s="17"/>
      <c r="U30" s="17"/>
      <c r="V30" s="17"/>
      <c r="W30" s="17"/>
      <c r="X30" s="17"/>
      <c r="Y30" s="17"/>
      <c r="Z30" s="17"/>
    </row>
    <row r="31" ht="15.7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3"/>
      <c r="N31" s="3"/>
      <c r="O31" s="3"/>
      <c r="P31" s="3"/>
      <c r="Q31" s="3"/>
      <c r="R31" s="17"/>
      <c r="S31" s="17"/>
      <c r="T31" s="17"/>
      <c r="U31" s="17"/>
      <c r="V31" s="17"/>
      <c r="W31" s="17"/>
      <c r="X31" s="17"/>
      <c r="Y31" s="17"/>
      <c r="Z31" s="17"/>
    </row>
    <row r="32" ht="15.7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3"/>
      <c r="N32" s="3"/>
      <c r="O32" s="3"/>
      <c r="P32" s="3"/>
      <c r="Q32" s="3"/>
      <c r="R32" s="17"/>
      <c r="S32" s="17"/>
      <c r="T32" s="17"/>
      <c r="U32" s="17"/>
      <c r="V32" s="17"/>
      <c r="W32" s="17"/>
      <c r="X32" s="17"/>
      <c r="Y32" s="17"/>
      <c r="Z32" s="17"/>
    </row>
    <row r="33" ht="15.7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3"/>
      <c r="N33" s="3"/>
      <c r="O33" s="3"/>
      <c r="P33" s="3"/>
      <c r="Q33" s="3"/>
      <c r="R33" s="17"/>
      <c r="S33" s="17"/>
      <c r="T33" s="17"/>
      <c r="U33" s="17"/>
      <c r="V33" s="17"/>
      <c r="W33" s="17"/>
      <c r="X33" s="17"/>
      <c r="Y33" s="17"/>
      <c r="Z33" s="17"/>
    </row>
    <row r="34" ht="15.7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3"/>
      <c r="N34" s="3"/>
      <c r="O34" s="3"/>
      <c r="P34" s="3"/>
      <c r="Q34" s="3"/>
      <c r="R34" s="17"/>
      <c r="S34" s="17"/>
      <c r="T34" s="17"/>
      <c r="U34" s="17"/>
      <c r="V34" s="17"/>
      <c r="W34" s="17"/>
      <c r="X34" s="17"/>
      <c r="Y34" s="17"/>
      <c r="Z34" s="17"/>
    </row>
    <row r="35" ht="15.7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3"/>
      <c r="N35" s="3"/>
      <c r="O35" s="3"/>
      <c r="P35" s="3"/>
      <c r="Q35" s="3"/>
      <c r="R35" s="17"/>
      <c r="S35" s="17"/>
      <c r="T35" s="17"/>
      <c r="U35" s="17"/>
      <c r="V35" s="17"/>
      <c r="W35" s="17"/>
      <c r="X35" s="17"/>
      <c r="Y35" s="17"/>
      <c r="Z35" s="17"/>
    </row>
    <row r="36" ht="15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3"/>
      <c r="N36" s="3"/>
      <c r="O36" s="3"/>
      <c r="P36" s="3"/>
      <c r="Q36" s="3"/>
      <c r="R36" s="17"/>
      <c r="S36" s="17"/>
      <c r="T36" s="17"/>
      <c r="U36" s="17"/>
      <c r="V36" s="17"/>
      <c r="W36" s="17"/>
      <c r="X36" s="17"/>
      <c r="Y36" s="17"/>
      <c r="Z36" s="17"/>
    </row>
    <row r="37" ht="15.7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3"/>
      <c r="N37" s="3"/>
      <c r="O37" s="3"/>
      <c r="P37" s="3"/>
      <c r="Q37" s="3"/>
      <c r="R37" s="17"/>
      <c r="S37" s="17"/>
      <c r="T37" s="17"/>
      <c r="U37" s="17"/>
      <c r="V37" s="17"/>
      <c r="W37" s="17"/>
      <c r="X37" s="17"/>
      <c r="Y37" s="17"/>
      <c r="Z37" s="17"/>
    </row>
    <row r="38" ht="15.7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3"/>
      <c r="N38" s="3"/>
      <c r="O38" s="3"/>
      <c r="P38" s="3"/>
      <c r="Q38" s="3"/>
      <c r="R38" s="17"/>
      <c r="S38" s="17"/>
      <c r="T38" s="17"/>
      <c r="U38" s="17"/>
      <c r="V38" s="17"/>
      <c r="W38" s="17"/>
      <c r="X38" s="17"/>
      <c r="Y38" s="17"/>
      <c r="Z38" s="17"/>
    </row>
    <row r="39" ht="15.7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3"/>
      <c r="N39" s="3"/>
      <c r="O39" s="3"/>
      <c r="P39" s="3"/>
      <c r="Q39" s="3"/>
      <c r="R39" s="17"/>
      <c r="S39" s="17"/>
      <c r="T39" s="17"/>
      <c r="U39" s="17"/>
      <c r="V39" s="17"/>
      <c r="W39" s="17"/>
      <c r="X39" s="17"/>
      <c r="Y39" s="17"/>
      <c r="Z39" s="17"/>
    </row>
    <row r="40" ht="15.7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3"/>
      <c r="N40" s="3"/>
      <c r="O40" s="3"/>
      <c r="P40" s="3"/>
      <c r="Q40" s="3"/>
      <c r="R40" s="17"/>
      <c r="S40" s="17"/>
      <c r="T40" s="17"/>
      <c r="U40" s="17"/>
      <c r="V40" s="17"/>
      <c r="W40" s="17"/>
      <c r="X40" s="17"/>
      <c r="Y40" s="17"/>
      <c r="Z40" s="17"/>
    </row>
    <row r="41" ht="15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3"/>
      <c r="N41" s="3"/>
      <c r="O41" s="3"/>
      <c r="P41" s="3"/>
      <c r="Q41" s="3"/>
      <c r="R41" s="17"/>
      <c r="S41" s="17"/>
      <c r="T41" s="17"/>
      <c r="U41" s="17"/>
      <c r="V41" s="17"/>
      <c r="W41" s="17"/>
      <c r="X41" s="17"/>
      <c r="Y41" s="17"/>
      <c r="Z41" s="17"/>
    </row>
    <row r="42" ht="15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3"/>
      <c r="N42" s="3"/>
      <c r="O42" s="3"/>
      <c r="P42" s="3"/>
      <c r="Q42" s="3"/>
      <c r="R42" s="17"/>
      <c r="S42" s="17"/>
      <c r="T42" s="17"/>
      <c r="U42" s="17"/>
      <c r="V42" s="17"/>
      <c r="W42" s="17"/>
      <c r="X42" s="17"/>
      <c r="Y42" s="17"/>
      <c r="Z42" s="17"/>
    </row>
    <row r="43" ht="15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3"/>
      <c r="N43" s="3"/>
      <c r="O43" s="3"/>
      <c r="P43" s="3"/>
      <c r="Q43" s="3"/>
      <c r="R43" s="17"/>
      <c r="S43" s="17"/>
      <c r="T43" s="17"/>
      <c r="U43" s="17"/>
      <c r="V43" s="17"/>
      <c r="W43" s="17"/>
      <c r="X43" s="17"/>
      <c r="Y43" s="17"/>
      <c r="Z43" s="17"/>
    </row>
    <row r="44" ht="15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3"/>
      <c r="N44" s="3"/>
      <c r="O44" s="3"/>
      <c r="P44" s="3"/>
      <c r="Q44" s="3"/>
      <c r="R44" s="17"/>
      <c r="S44" s="17"/>
      <c r="T44" s="17"/>
      <c r="U44" s="17"/>
      <c r="V44" s="17"/>
      <c r="W44" s="17"/>
      <c r="X44" s="17"/>
      <c r="Y44" s="17"/>
      <c r="Z44" s="17"/>
    </row>
    <row r="45" ht="15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3"/>
      <c r="N45" s="3"/>
      <c r="O45" s="3"/>
      <c r="P45" s="3"/>
      <c r="Q45" s="3"/>
      <c r="R45" s="17"/>
      <c r="S45" s="17"/>
      <c r="T45" s="17"/>
      <c r="U45" s="17"/>
      <c r="V45" s="17"/>
      <c r="W45" s="17"/>
      <c r="X45" s="17"/>
      <c r="Y45" s="17"/>
      <c r="Z45" s="17"/>
    </row>
    <row r="46" ht="15.7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3"/>
      <c r="N46" s="3"/>
      <c r="O46" s="3"/>
      <c r="P46" s="3"/>
      <c r="Q46" s="3"/>
      <c r="R46" s="17"/>
      <c r="S46" s="17"/>
      <c r="T46" s="17"/>
      <c r="U46" s="17"/>
      <c r="V46" s="17"/>
      <c r="W46" s="17"/>
      <c r="X46" s="17"/>
      <c r="Y46" s="17"/>
      <c r="Z46" s="17"/>
    </row>
    <row r="47" ht="15.7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3"/>
      <c r="N47" s="3"/>
      <c r="O47" s="3"/>
      <c r="P47" s="3"/>
      <c r="Q47" s="3"/>
      <c r="R47" s="17"/>
      <c r="S47" s="17"/>
      <c r="T47" s="17"/>
      <c r="U47" s="17"/>
      <c r="V47" s="17"/>
      <c r="W47" s="17"/>
      <c r="X47" s="17"/>
      <c r="Y47" s="17"/>
      <c r="Z47" s="17"/>
    </row>
    <row r="48" ht="15.7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3"/>
      <c r="N48" s="3"/>
      <c r="O48" s="3"/>
      <c r="P48" s="3"/>
      <c r="Q48" s="3"/>
      <c r="R48" s="17"/>
      <c r="S48" s="17"/>
      <c r="T48" s="17"/>
      <c r="U48" s="17"/>
      <c r="V48" s="17"/>
      <c r="W48" s="17"/>
      <c r="X48" s="17"/>
      <c r="Y48" s="17"/>
      <c r="Z48" s="17"/>
    </row>
    <row r="49" ht="15.7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3"/>
      <c r="N49" s="3"/>
      <c r="O49" s="3"/>
      <c r="P49" s="3"/>
      <c r="Q49" s="3"/>
      <c r="R49" s="17"/>
      <c r="S49" s="17"/>
      <c r="T49" s="17"/>
      <c r="U49" s="17"/>
      <c r="V49" s="17"/>
      <c r="W49" s="17"/>
      <c r="X49" s="17"/>
      <c r="Y49" s="17"/>
      <c r="Z49" s="17"/>
    </row>
    <row r="50" ht="15.7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3"/>
      <c r="N50" s="3"/>
      <c r="O50" s="3"/>
      <c r="P50" s="3"/>
      <c r="Q50" s="3"/>
      <c r="R50" s="17"/>
      <c r="S50" s="17"/>
      <c r="T50" s="17"/>
      <c r="U50" s="17"/>
      <c r="V50" s="17"/>
      <c r="W50" s="17"/>
      <c r="X50" s="17"/>
      <c r="Y50" s="17"/>
      <c r="Z50" s="17"/>
    </row>
    <row r="51" ht="15.7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3"/>
      <c r="N51" s="3"/>
      <c r="O51" s="3"/>
      <c r="P51" s="3"/>
      <c r="Q51" s="3"/>
      <c r="R51" s="17"/>
      <c r="S51" s="17"/>
      <c r="T51" s="17"/>
      <c r="U51" s="17"/>
      <c r="V51" s="17"/>
      <c r="W51" s="17"/>
      <c r="X51" s="17"/>
      <c r="Y51" s="17"/>
      <c r="Z51" s="17"/>
    </row>
    <row r="52" ht="15.7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3"/>
      <c r="N52" s="3"/>
      <c r="O52" s="3"/>
      <c r="P52" s="3"/>
      <c r="Q52" s="3"/>
      <c r="R52" s="17"/>
      <c r="S52" s="17"/>
      <c r="T52" s="17"/>
      <c r="U52" s="17"/>
      <c r="V52" s="17"/>
      <c r="W52" s="17"/>
      <c r="X52" s="17"/>
      <c r="Y52" s="17"/>
      <c r="Z52" s="17"/>
    </row>
    <row r="53" ht="15.7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3"/>
      <c r="N53" s="3"/>
      <c r="O53" s="3"/>
      <c r="P53" s="3"/>
      <c r="Q53" s="3"/>
      <c r="R53" s="17"/>
      <c r="S53" s="17"/>
      <c r="T53" s="17"/>
      <c r="U53" s="17"/>
      <c r="V53" s="17"/>
      <c r="W53" s="17"/>
      <c r="X53" s="17"/>
      <c r="Y53" s="17"/>
      <c r="Z53" s="17"/>
    </row>
    <row r="54" ht="15.7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3"/>
      <c r="N54" s="3"/>
      <c r="O54" s="3"/>
      <c r="P54" s="3"/>
      <c r="Q54" s="3"/>
      <c r="R54" s="17"/>
      <c r="S54" s="17"/>
      <c r="T54" s="17"/>
      <c r="U54" s="17"/>
      <c r="V54" s="17"/>
      <c r="W54" s="17"/>
      <c r="X54" s="17"/>
      <c r="Y54" s="17"/>
      <c r="Z54" s="17"/>
    </row>
    <row r="55" ht="15.7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3"/>
      <c r="N55" s="3"/>
      <c r="O55" s="3"/>
      <c r="P55" s="3"/>
      <c r="Q55" s="3"/>
      <c r="R55" s="17"/>
      <c r="S55" s="17"/>
      <c r="T55" s="17"/>
      <c r="U55" s="17"/>
      <c r="V55" s="17"/>
      <c r="W55" s="17"/>
      <c r="X55" s="17"/>
      <c r="Y55" s="17"/>
      <c r="Z55" s="17"/>
    </row>
    <row r="56" ht="15.7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3"/>
      <c r="N56" s="3"/>
      <c r="O56" s="3"/>
      <c r="P56" s="3"/>
      <c r="Q56" s="3"/>
      <c r="R56" s="17"/>
      <c r="S56" s="17"/>
      <c r="T56" s="17"/>
      <c r="U56" s="17"/>
      <c r="V56" s="17"/>
      <c r="W56" s="17"/>
      <c r="X56" s="17"/>
      <c r="Y56" s="17"/>
      <c r="Z56" s="17"/>
    </row>
    <row r="57" ht="15.7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3"/>
      <c r="N57" s="3"/>
      <c r="O57" s="3"/>
      <c r="P57" s="3"/>
      <c r="Q57" s="3"/>
      <c r="R57" s="17"/>
      <c r="S57" s="17"/>
      <c r="T57" s="17"/>
      <c r="U57" s="17"/>
      <c r="V57" s="17"/>
      <c r="W57" s="17"/>
      <c r="X57" s="17"/>
      <c r="Y57" s="17"/>
      <c r="Z57" s="17"/>
    </row>
    <row r="58" ht="15.7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3"/>
      <c r="N58" s="3"/>
      <c r="O58" s="3"/>
      <c r="P58" s="3"/>
      <c r="Q58" s="3"/>
      <c r="R58" s="17"/>
      <c r="S58" s="17"/>
      <c r="T58" s="17"/>
      <c r="U58" s="17"/>
      <c r="V58" s="17"/>
      <c r="W58" s="17"/>
      <c r="X58" s="17"/>
      <c r="Y58" s="17"/>
      <c r="Z58" s="17"/>
    </row>
    <row r="59" ht="15.7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3"/>
      <c r="N59" s="3"/>
      <c r="O59" s="3"/>
      <c r="P59" s="3"/>
      <c r="Q59" s="3"/>
      <c r="R59" s="17"/>
      <c r="S59" s="17"/>
      <c r="T59" s="17"/>
      <c r="U59" s="17"/>
      <c r="V59" s="17"/>
      <c r="W59" s="17"/>
      <c r="X59" s="17"/>
      <c r="Y59" s="17"/>
      <c r="Z59" s="17"/>
    </row>
    <row r="60" ht="15.7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3"/>
      <c r="N60" s="3"/>
      <c r="O60" s="3"/>
      <c r="P60" s="3"/>
      <c r="Q60" s="3"/>
      <c r="R60" s="17"/>
      <c r="S60" s="17"/>
      <c r="T60" s="17"/>
      <c r="U60" s="17"/>
      <c r="V60" s="17"/>
      <c r="W60" s="17"/>
      <c r="X60" s="17"/>
      <c r="Y60" s="17"/>
      <c r="Z60" s="17"/>
    </row>
    <row r="61" ht="15.7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3"/>
      <c r="N61" s="3"/>
      <c r="O61" s="3"/>
      <c r="P61" s="3"/>
      <c r="Q61" s="3"/>
      <c r="R61" s="17"/>
      <c r="S61" s="17"/>
      <c r="T61" s="17"/>
      <c r="U61" s="17"/>
      <c r="V61" s="17"/>
      <c r="W61" s="17"/>
      <c r="X61" s="17"/>
      <c r="Y61" s="17"/>
      <c r="Z61" s="17"/>
    </row>
    <row r="62" ht="15.7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3"/>
      <c r="N62" s="3"/>
      <c r="O62" s="3"/>
      <c r="P62" s="3"/>
      <c r="Q62" s="3"/>
      <c r="R62" s="17"/>
      <c r="S62" s="17"/>
      <c r="T62" s="17"/>
      <c r="U62" s="17"/>
      <c r="V62" s="17"/>
      <c r="W62" s="17"/>
      <c r="X62" s="17"/>
      <c r="Y62" s="17"/>
      <c r="Z62" s="17"/>
    </row>
    <row r="63" ht="15.7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3"/>
      <c r="N63" s="3"/>
      <c r="O63" s="3"/>
      <c r="P63" s="3"/>
      <c r="Q63" s="3"/>
      <c r="R63" s="17"/>
      <c r="S63" s="17"/>
      <c r="T63" s="17"/>
      <c r="U63" s="17"/>
      <c r="V63" s="17"/>
      <c r="W63" s="17"/>
      <c r="X63" s="17"/>
      <c r="Y63" s="17"/>
      <c r="Z63" s="17"/>
    </row>
    <row r="64" ht="15.7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3"/>
      <c r="N64" s="3"/>
      <c r="O64" s="3"/>
      <c r="P64" s="3"/>
      <c r="Q64" s="3"/>
      <c r="R64" s="17"/>
      <c r="S64" s="17"/>
      <c r="T64" s="17"/>
      <c r="U64" s="17"/>
      <c r="V64" s="17"/>
      <c r="W64" s="17"/>
      <c r="X64" s="17"/>
      <c r="Y64" s="17"/>
      <c r="Z64" s="17"/>
    </row>
    <row r="65" ht="15.7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3"/>
      <c r="N65" s="3"/>
      <c r="O65" s="3"/>
      <c r="P65" s="3"/>
      <c r="Q65" s="3"/>
      <c r="R65" s="17"/>
      <c r="S65" s="17"/>
      <c r="T65" s="17"/>
      <c r="U65" s="17"/>
      <c r="V65" s="17"/>
      <c r="W65" s="17"/>
      <c r="X65" s="17"/>
      <c r="Y65" s="17"/>
      <c r="Z65" s="17"/>
    </row>
    <row r="66" ht="15.7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3"/>
      <c r="N66" s="3"/>
      <c r="O66" s="3"/>
      <c r="P66" s="3"/>
      <c r="Q66" s="3"/>
      <c r="R66" s="17"/>
      <c r="S66" s="17"/>
      <c r="T66" s="17"/>
      <c r="U66" s="17"/>
      <c r="V66" s="17"/>
      <c r="W66" s="17"/>
      <c r="X66" s="17"/>
      <c r="Y66" s="17"/>
      <c r="Z66" s="17"/>
    </row>
    <row r="67" ht="15.7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3"/>
      <c r="N67" s="3"/>
      <c r="O67" s="3"/>
      <c r="P67" s="3"/>
      <c r="Q67" s="3"/>
      <c r="R67" s="17"/>
      <c r="S67" s="17"/>
      <c r="T67" s="17"/>
      <c r="U67" s="17"/>
      <c r="V67" s="17"/>
      <c r="W67" s="17"/>
      <c r="X67" s="17"/>
      <c r="Y67" s="17"/>
      <c r="Z67" s="17"/>
    </row>
    <row r="68" ht="15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3"/>
      <c r="N68" s="3"/>
      <c r="O68" s="3"/>
      <c r="P68" s="3"/>
      <c r="Q68" s="3"/>
      <c r="R68" s="17"/>
      <c r="S68" s="17"/>
      <c r="T68" s="17"/>
      <c r="U68" s="17"/>
      <c r="V68" s="17"/>
      <c r="W68" s="17"/>
      <c r="X68" s="17"/>
      <c r="Y68" s="17"/>
      <c r="Z68" s="17"/>
    </row>
    <row r="69" ht="15.7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3"/>
      <c r="N69" s="3"/>
      <c r="O69" s="3"/>
      <c r="P69" s="3"/>
      <c r="Q69" s="3"/>
      <c r="R69" s="17"/>
      <c r="S69" s="17"/>
      <c r="T69" s="17"/>
      <c r="U69" s="17"/>
      <c r="V69" s="17"/>
      <c r="W69" s="17"/>
      <c r="X69" s="17"/>
      <c r="Y69" s="17"/>
      <c r="Z69" s="17"/>
    </row>
    <row r="70" ht="15.7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3"/>
      <c r="N70" s="3"/>
      <c r="O70" s="3"/>
      <c r="P70" s="3"/>
      <c r="Q70" s="3"/>
      <c r="R70" s="17"/>
      <c r="S70" s="17"/>
      <c r="T70" s="17"/>
      <c r="U70" s="17"/>
      <c r="V70" s="17"/>
      <c r="W70" s="17"/>
      <c r="X70" s="17"/>
      <c r="Y70" s="17"/>
      <c r="Z70" s="17"/>
    </row>
    <row r="71" ht="15.7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3"/>
      <c r="N71" s="3"/>
      <c r="O71" s="3"/>
      <c r="P71" s="3"/>
      <c r="Q71" s="3"/>
      <c r="R71" s="17"/>
      <c r="S71" s="17"/>
      <c r="T71" s="17"/>
      <c r="U71" s="17"/>
      <c r="V71" s="17"/>
      <c r="W71" s="17"/>
      <c r="X71" s="17"/>
      <c r="Y71" s="17"/>
      <c r="Z71" s="17"/>
    </row>
    <row r="72" ht="15.7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3"/>
      <c r="N72" s="3"/>
      <c r="O72" s="3"/>
      <c r="P72" s="3"/>
      <c r="Q72" s="3"/>
      <c r="R72" s="17"/>
      <c r="S72" s="17"/>
      <c r="T72" s="17"/>
      <c r="U72" s="17"/>
      <c r="V72" s="17"/>
      <c r="W72" s="17"/>
      <c r="X72" s="17"/>
      <c r="Y72" s="17"/>
      <c r="Z72" s="17"/>
    </row>
    <row r="73" ht="15.7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3"/>
      <c r="N73" s="3"/>
      <c r="O73" s="3"/>
      <c r="P73" s="3"/>
      <c r="Q73" s="3"/>
      <c r="R73" s="17"/>
      <c r="S73" s="17"/>
      <c r="T73" s="17"/>
      <c r="U73" s="17"/>
      <c r="V73" s="17"/>
      <c r="W73" s="17"/>
      <c r="X73" s="17"/>
      <c r="Y73" s="17"/>
      <c r="Z73" s="17"/>
    </row>
    <row r="74" ht="15.7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3"/>
      <c r="N74" s="3"/>
      <c r="O74" s="3"/>
      <c r="P74" s="3"/>
      <c r="Q74" s="3"/>
      <c r="R74" s="17"/>
      <c r="S74" s="17"/>
      <c r="T74" s="17"/>
      <c r="U74" s="17"/>
      <c r="V74" s="17"/>
      <c r="W74" s="17"/>
      <c r="X74" s="17"/>
      <c r="Y74" s="17"/>
      <c r="Z74" s="17"/>
    </row>
    <row r="75" ht="15.7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3"/>
      <c r="N75" s="3"/>
      <c r="O75" s="3"/>
      <c r="P75" s="3"/>
      <c r="Q75" s="3"/>
      <c r="R75" s="17"/>
      <c r="S75" s="17"/>
      <c r="T75" s="17"/>
      <c r="U75" s="17"/>
      <c r="V75" s="17"/>
      <c r="W75" s="17"/>
      <c r="X75" s="17"/>
      <c r="Y75" s="17"/>
      <c r="Z75" s="17"/>
    </row>
    <row r="76" ht="15.7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3"/>
      <c r="N76" s="3"/>
      <c r="O76" s="3"/>
      <c r="P76" s="3"/>
      <c r="Q76" s="3"/>
      <c r="R76" s="17"/>
      <c r="S76" s="17"/>
      <c r="T76" s="17"/>
      <c r="U76" s="17"/>
      <c r="V76" s="17"/>
      <c r="W76" s="17"/>
      <c r="X76" s="17"/>
      <c r="Y76" s="17"/>
      <c r="Z76" s="17"/>
    </row>
    <row r="77" ht="15.7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3"/>
      <c r="N77" s="3"/>
      <c r="O77" s="3"/>
      <c r="P77" s="3"/>
      <c r="Q77" s="3"/>
      <c r="R77" s="17"/>
      <c r="S77" s="17"/>
      <c r="T77" s="17"/>
      <c r="U77" s="17"/>
      <c r="V77" s="17"/>
      <c r="W77" s="17"/>
      <c r="X77" s="17"/>
      <c r="Y77" s="17"/>
      <c r="Z77" s="17"/>
    </row>
    <row r="78" ht="15.7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3"/>
      <c r="N78" s="3"/>
      <c r="O78" s="3"/>
      <c r="P78" s="3"/>
      <c r="Q78" s="3"/>
      <c r="R78" s="17"/>
      <c r="S78" s="17"/>
      <c r="T78" s="17"/>
      <c r="U78" s="17"/>
      <c r="V78" s="17"/>
      <c r="W78" s="17"/>
      <c r="X78" s="17"/>
      <c r="Y78" s="17"/>
      <c r="Z78" s="17"/>
    </row>
    <row r="79" ht="15.7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3"/>
      <c r="N79" s="3"/>
      <c r="O79" s="3"/>
      <c r="P79" s="3"/>
      <c r="Q79" s="3"/>
      <c r="R79" s="17"/>
      <c r="S79" s="17"/>
      <c r="T79" s="17"/>
      <c r="U79" s="17"/>
      <c r="V79" s="17"/>
      <c r="W79" s="17"/>
      <c r="X79" s="17"/>
      <c r="Y79" s="17"/>
      <c r="Z79" s="17"/>
    </row>
    <row r="80" ht="15.7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3"/>
      <c r="N80" s="3"/>
      <c r="O80" s="3"/>
      <c r="P80" s="3"/>
      <c r="Q80" s="3"/>
      <c r="R80" s="17"/>
      <c r="S80" s="17"/>
      <c r="T80" s="17"/>
      <c r="U80" s="17"/>
      <c r="V80" s="17"/>
      <c r="W80" s="17"/>
      <c r="X80" s="17"/>
      <c r="Y80" s="17"/>
      <c r="Z80" s="17"/>
    </row>
    <row r="81" ht="15.7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3"/>
      <c r="N81" s="3"/>
      <c r="O81" s="3"/>
      <c r="P81" s="3"/>
      <c r="Q81" s="3"/>
      <c r="R81" s="17"/>
      <c r="S81" s="17"/>
      <c r="T81" s="17"/>
      <c r="U81" s="17"/>
      <c r="V81" s="17"/>
      <c r="W81" s="17"/>
      <c r="X81" s="17"/>
      <c r="Y81" s="17"/>
      <c r="Z81" s="17"/>
    </row>
    <row r="82" ht="15.7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3"/>
      <c r="N82" s="3"/>
      <c r="O82" s="3"/>
      <c r="P82" s="3"/>
      <c r="Q82" s="3"/>
      <c r="R82" s="17"/>
      <c r="S82" s="17"/>
      <c r="T82" s="17"/>
      <c r="U82" s="17"/>
      <c r="V82" s="17"/>
      <c r="W82" s="17"/>
      <c r="X82" s="17"/>
      <c r="Y82" s="17"/>
      <c r="Z82" s="17"/>
    </row>
    <row r="83" ht="15.7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3"/>
      <c r="N83" s="3"/>
      <c r="O83" s="3"/>
      <c r="P83" s="3"/>
      <c r="Q83" s="3"/>
      <c r="R83" s="17"/>
      <c r="S83" s="17"/>
      <c r="T83" s="17"/>
      <c r="U83" s="17"/>
      <c r="V83" s="17"/>
      <c r="W83" s="17"/>
      <c r="X83" s="17"/>
      <c r="Y83" s="17"/>
      <c r="Z83" s="17"/>
    </row>
    <row r="84" ht="15.7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3"/>
      <c r="N84" s="3"/>
      <c r="O84" s="3"/>
      <c r="P84" s="3"/>
      <c r="Q84" s="3"/>
      <c r="R84" s="17"/>
      <c r="S84" s="17"/>
      <c r="T84" s="17"/>
      <c r="U84" s="17"/>
      <c r="V84" s="17"/>
      <c r="W84" s="17"/>
      <c r="X84" s="17"/>
      <c r="Y84" s="17"/>
      <c r="Z84" s="17"/>
    </row>
    <row r="85" ht="15.7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3"/>
      <c r="N85" s="3"/>
      <c r="O85" s="3"/>
      <c r="P85" s="3"/>
      <c r="Q85" s="3"/>
      <c r="R85" s="17"/>
      <c r="S85" s="17"/>
      <c r="T85" s="17"/>
      <c r="U85" s="17"/>
      <c r="V85" s="17"/>
      <c r="W85" s="17"/>
      <c r="X85" s="17"/>
      <c r="Y85" s="17"/>
      <c r="Z85" s="17"/>
    </row>
    <row r="86" ht="15.7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3"/>
      <c r="N86" s="3"/>
      <c r="O86" s="3"/>
      <c r="P86" s="3"/>
      <c r="Q86" s="3"/>
      <c r="R86" s="17"/>
      <c r="S86" s="17"/>
      <c r="T86" s="17"/>
      <c r="U86" s="17"/>
      <c r="V86" s="17"/>
      <c r="W86" s="17"/>
      <c r="X86" s="17"/>
      <c r="Y86" s="17"/>
      <c r="Z86" s="17"/>
    </row>
    <row r="87" ht="15.7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3"/>
      <c r="N87" s="3"/>
      <c r="O87" s="3"/>
      <c r="P87" s="3"/>
      <c r="Q87" s="3"/>
      <c r="R87" s="17"/>
      <c r="S87" s="17"/>
      <c r="T87" s="17"/>
      <c r="U87" s="17"/>
      <c r="V87" s="17"/>
      <c r="W87" s="17"/>
      <c r="X87" s="17"/>
      <c r="Y87" s="17"/>
      <c r="Z87" s="17"/>
    </row>
    <row r="88" ht="15.7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3"/>
      <c r="N88" s="3"/>
      <c r="O88" s="3"/>
      <c r="P88" s="3"/>
      <c r="Q88" s="3"/>
      <c r="R88" s="17"/>
      <c r="S88" s="17"/>
      <c r="T88" s="17"/>
      <c r="U88" s="17"/>
      <c r="V88" s="17"/>
      <c r="W88" s="17"/>
      <c r="X88" s="17"/>
      <c r="Y88" s="17"/>
      <c r="Z88" s="17"/>
    </row>
    <row r="89" ht="15.7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3"/>
      <c r="N89" s="3"/>
      <c r="O89" s="3"/>
      <c r="P89" s="3"/>
      <c r="Q89" s="3"/>
      <c r="R89" s="17"/>
      <c r="S89" s="17"/>
      <c r="T89" s="17"/>
      <c r="U89" s="17"/>
      <c r="V89" s="17"/>
      <c r="W89" s="17"/>
      <c r="X89" s="17"/>
      <c r="Y89" s="17"/>
      <c r="Z89" s="17"/>
    </row>
    <row r="90" ht="15.7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3"/>
      <c r="N90" s="3"/>
      <c r="O90" s="3"/>
      <c r="P90" s="3"/>
      <c r="Q90" s="3"/>
      <c r="R90" s="17"/>
      <c r="S90" s="17"/>
      <c r="T90" s="17"/>
      <c r="U90" s="17"/>
      <c r="V90" s="17"/>
      <c r="W90" s="17"/>
      <c r="X90" s="17"/>
      <c r="Y90" s="17"/>
      <c r="Z90" s="17"/>
    </row>
    <row r="91" ht="15.7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3"/>
      <c r="N91" s="3"/>
      <c r="O91" s="3"/>
      <c r="P91" s="3"/>
      <c r="Q91" s="3"/>
      <c r="R91" s="17"/>
      <c r="S91" s="17"/>
      <c r="T91" s="17"/>
      <c r="U91" s="17"/>
      <c r="V91" s="17"/>
      <c r="W91" s="17"/>
      <c r="X91" s="17"/>
      <c r="Y91" s="17"/>
      <c r="Z91" s="17"/>
    </row>
    <row r="92" ht="15.7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3"/>
      <c r="N92" s="3"/>
      <c r="O92" s="3"/>
      <c r="P92" s="3"/>
      <c r="Q92" s="3"/>
      <c r="R92" s="17"/>
      <c r="S92" s="17"/>
      <c r="T92" s="17"/>
      <c r="U92" s="17"/>
      <c r="V92" s="17"/>
      <c r="W92" s="17"/>
      <c r="X92" s="17"/>
      <c r="Y92" s="17"/>
      <c r="Z92" s="17"/>
    </row>
    <row r="93" ht="15.7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3"/>
      <c r="N93" s="3"/>
      <c r="O93" s="3"/>
      <c r="P93" s="3"/>
      <c r="Q93" s="3"/>
      <c r="R93" s="17"/>
      <c r="S93" s="17"/>
      <c r="T93" s="17"/>
      <c r="U93" s="17"/>
      <c r="V93" s="17"/>
      <c r="W93" s="17"/>
      <c r="X93" s="17"/>
      <c r="Y93" s="17"/>
      <c r="Z93" s="17"/>
    </row>
    <row r="94" ht="15.7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3"/>
      <c r="N94" s="3"/>
      <c r="O94" s="3"/>
      <c r="P94" s="3"/>
      <c r="Q94" s="3"/>
      <c r="R94" s="17"/>
      <c r="S94" s="17"/>
      <c r="T94" s="17"/>
      <c r="U94" s="17"/>
      <c r="V94" s="17"/>
      <c r="W94" s="17"/>
      <c r="X94" s="17"/>
      <c r="Y94" s="17"/>
      <c r="Z94" s="17"/>
    </row>
    <row r="95" ht="15.7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3"/>
      <c r="N95" s="3"/>
      <c r="O95" s="3"/>
      <c r="P95" s="3"/>
      <c r="Q95" s="3"/>
      <c r="R95" s="17"/>
      <c r="S95" s="17"/>
      <c r="T95" s="17"/>
      <c r="U95" s="17"/>
      <c r="V95" s="17"/>
      <c r="W95" s="17"/>
      <c r="X95" s="17"/>
      <c r="Y95" s="17"/>
      <c r="Z95" s="17"/>
    </row>
    <row r="96" ht="15.7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3"/>
      <c r="N96" s="3"/>
      <c r="O96" s="3"/>
      <c r="P96" s="3"/>
      <c r="Q96" s="3"/>
      <c r="R96" s="17"/>
      <c r="S96" s="17"/>
      <c r="T96" s="17"/>
      <c r="U96" s="17"/>
      <c r="V96" s="17"/>
      <c r="W96" s="17"/>
      <c r="X96" s="17"/>
      <c r="Y96" s="17"/>
      <c r="Z96" s="17"/>
    </row>
    <row r="97" ht="15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3"/>
      <c r="N97" s="3"/>
      <c r="O97" s="3"/>
      <c r="P97" s="3"/>
      <c r="Q97" s="3"/>
      <c r="R97" s="17"/>
      <c r="S97" s="17"/>
      <c r="T97" s="17"/>
      <c r="U97" s="17"/>
      <c r="V97" s="17"/>
      <c r="W97" s="17"/>
      <c r="X97" s="17"/>
      <c r="Y97" s="17"/>
      <c r="Z97" s="17"/>
    </row>
    <row r="98" ht="15.7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3"/>
      <c r="N98" s="3"/>
      <c r="O98" s="3"/>
      <c r="P98" s="3"/>
      <c r="Q98" s="3"/>
      <c r="R98" s="17"/>
      <c r="S98" s="17"/>
      <c r="T98" s="17"/>
      <c r="U98" s="17"/>
      <c r="V98" s="17"/>
      <c r="W98" s="17"/>
      <c r="X98" s="17"/>
      <c r="Y98" s="17"/>
      <c r="Z98" s="17"/>
    </row>
    <row r="99" ht="15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3"/>
      <c r="N99" s="3"/>
      <c r="O99" s="3"/>
      <c r="P99" s="3"/>
      <c r="Q99" s="3"/>
      <c r="R99" s="17"/>
      <c r="S99" s="17"/>
      <c r="T99" s="17"/>
      <c r="U99" s="17"/>
      <c r="V99" s="17"/>
      <c r="W99" s="17"/>
      <c r="X99" s="17"/>
      <c r="Y99" s="17"/>
      <c r="Z99" s="17"/>
    </row>
    <row r="100" ht="15.7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3"/>
      <c r="N100" s="3"/>
      <c r="O100" s="3"/>
      <c r="P100" s="3"/>
      <c r="Q100" s="3"/>
      <c r="R100" s="17"/>
      <c r="S100" s="17"/>
      <c r="T100" s="17"/>
      <c r="U100" s="17"/>
      <c r="V100" s="17"/>
      <c r="W100" s="17"/>
      <c r="X100" s="17"/>
      <c r="Y100" s="17"/>
      <c r="Z100" s="17"/>
    </row>
    <row r="101" ht="15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3"/>
      <c r="N101" s="3"/>
      <c r="O101" s="3"/>
      <c r="P101" s="3"/>
      <c r="Q101" s="3"/>
      <c r="R101" s="17"/>
      <c r="S101" s="17"/>
      <c r="T101" s="17"/>
      <c r="U101" s="17"/>
      <c r="V101" s="17"/>
      <c r="W101" s="17"/>
      <c r="X101" s="17"/>
      <c r="Y101" s="17"/>
      <c r="Z101" s="17"/>
    </row>
    <row r="102" ht="15.7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3"/>
      <c r="N102" s="3"/>
      <c r="O102" s="3"/>
      <c r="P102" s="3"/>
      <c r="Q102" s="3"/>
      <c r="R102" s="17"/>
      <c r="S102" s="17"/>
      <c r="T102" s="17"/>
      <c r="U102" s="17"/>
      <c r="V102" s="17"/>
      <c r="W102" s="17"/>
      <c r="X102" s="17"/>
      <c r="Y102" s="17"/>
      <c r="Z102" s="17"/>
    </row>
    <row r="103" ht="15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3"/>
      <c r="N103" s="3"/>
      <c r="O103" s="3"/>
      <c r="P103" s="3"/>
      <c r="Q103" s="3"/>
      <c r="R103" s="17"/>
      <c r="S103" s="17"/>
      <c r="T103" s="17"/>
      <c r="U103" s="17"/>
      <c r="V103" s="17"/>
      <c r="W103" s="17"/>
      <c r="X103" s="17"/>
      <c r="Y103" s="17"/>
      <c r="Z103" s="17"/>
    </row>
    <row r="104" ht="15.7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3"/>
      <c r="N104" s="3"/>
      <c r="O104" s="3"/>
      <c r="P104" s="3"/>
      <c r="Q104" s="3"/>
      <c r="R104" s="17"/>
      <c r="S104" s="17"/>
      <c r="T104" s="17"/>
      <c r="U104" s="17"/>
      <c r="V104" s="17"/>
      <c r="W104" s="17"/>
      <c r="X104" s="17"/>
      <c r="Y104" s="17"/>
      <c r="Z104" s="17"/>
    </row>
    <row r="105" ht="15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3"/>
      <c r="N105" s="3"/>
      <c r="O105" s="3"/>
      <c r="P105" s="3"/>
      <c r="Q105" s="3"/>
      <c r="R105" s="17"/>
      <c r="S105" s="17"/>
      <c r="T105" s="17"/>
      <c r="U105" s="17"/>
      <c r="V105" s="17"/>
      <c r="W105" s="17"/>
      <c r="X105" s="17"/>
      <c r="Y105" s="17"/>
      <c r="Z105" s="17"/>
    </row>
    <row r="106" ht="15.7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3"/>
      <c r="N106" s="3"/>
      <c r="O106" s="3"/>
      <c r="P106" s="3"/>
      <c r="Q106" s="3"/>
      <c r="R106" s="17"/>
      <c r="S106" s="17"/>
      <c r="T106" s="17"/>
      <c r="U106" s="17"/>
      <c r="V106" s="17"/>
      <c r="W106" s="17"/>
      <c r="X106" s="17"/>
      <c r="Y106" s="17"/>
      <c r="Z106" s="17"/>
    </row>
    <row r="107" ht="15.7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3"/>
      <c r="N107" s="3"/>
      <c r="O107" s="3"/>
      <c r="P107" s="3"/>
      <c r="Q107" s="3"/>
      <c r="R107" s="17"/>
      <c r="S107" s="17"/>
      <c r="T107" s="17"/>
      <c r="U107" s="17"/>
      <c r="V107" s="17"/>
      <c r="W107" s="17"/>
      <c r="X107" s="17"/>
      <c r="Y107" s="17"/>
      <c r="Z107" s="17"/>
    </row>
    <row r="108" ht="15.7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3"/>
      <c r="N108" s="3"/>
      <c r="O108" s="3"/>
      <c r="P108" s="3"/>
      <c r="Q108" s="3"/>
      <c r="R108" s="17"/>
      <c r="S108" s="17"/>
      <c r="T108" s="17"/>
      <c r="U108" s="17"/>
      <c r="V108" s="17"/>
      <c r="W108" s="17"/>
      <c r="X108" s="17"/>
      <c r="Y108" s="17"/>
      <c r="Z108" s="17"/>
    </row>
    <row r="109" ht="15.7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3"/>
      <c r="N109" s="3"/>
      <c r="O109" s="3"/>
      <c r="P109" s="3"/>
      <c r="Q109" s="3"/>
      <c r="R109" s="17"/>
      <c r="S109" s="17"/>
      <c r="T109" s="17"/>
      <c r="U109" s="17"/>
      <c r="V109" s="17"/>
      <c r="W109" s="17"/>
      <c r="X109" s="17"/>
      <c r="Y109" s="17"/>
      <c r="Z109" s="17"/>
    </row>
    <row r="110" ht="15.7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3"/>
      <c r="N110" s="3"/>
      <c r="O110" s="3"/>
      <c r="P110" s="3"/>
      <c r="Q110" s="3"/>
      <c r="R110" s="17"/>
      <c r="S110" s="17"/>
      <c r="T110" s="17"/>
      <c r="U110" s="17"/>
      <c r="V110" s="17"/>
      <c r="W110" s="17"/>
      <c r="X110" s="17"/>
      <c r="Y110" s="17"/>
      <c r="Z110" s="17"/>
    </row>
    <row r="111" ht="15.7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3"/>
      <c r="N111" s="3"/>
      <c r="O111" s="3"/>
      <c r="P111" s="3"/>
      <c r="Q111" s="3"/>
      <c r="R111" s="17"/>
      <c r="S111" s="17"/>
      <c r="T111" s="17"/>
      <c r="U111" s="17"/>
      <c r="V111" s="17"/>
      <c r="W111" s="17"/>
      <c r="X111" s="17"/>
      <c r="Y111" s="17"/>
      <c r="Z111" s="17"/>
    </row>
    <row r="112" ht="15.7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3"/>
      <c r="N112" s="3"/>
      <c r="O112" s="3"/>
      <c r="P112" s="3"/>
      <c r="Q112" s="3"/>
      <c r="R112" s="17"/>
      <c r="S112" s="17"/>
      <c r="T112" s="17"/>
      <c r="U112" s="17"/>
      <c r="V112" s="17"/>
      <c r="W112" s="17"/>
      <c r="X112" s="17"/>
      <c r="Y112" s="17"/>
      <c r="Z112" s="17"/>
    </row>
    <row r="113" ht="15.7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3"/>
      <c r="N113" s="3"/>
      <c r="O113" s="3"/>
      <c r="P113" s="3"/>
      <c r="Q113" s="3"/>
      <c r="R113" s="17"/>
      <c r="S113" s="17"/>
      <c r="T113" s="17"/>
      <c r="U113" s="17"/>
      <c r="V113" s="17"/>
      <c r="W113" s="17"/>
      <c r="X113" s="17"/>
      <c r="Y113" s="17"/>
      <c r="Z113" s="17"/>
    </row>
    <row r="114" ht="15.7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3"/>
      <c r="N114" s="3"/>
      <c r="O114" s="3"/>
      <c r="P114" s="3"/>
      <c r="Q114" s="3"/>
      <c r="R114" s="17"/>
      <c r="S114" s="17"/>
      <c r="T114" s="17"/>
      <c r="U114" s="17"/>
      <c r="V114" s="17"/>
      <c r="W114" s="17"/>
      <c r="X114" s="17"/>
      <c r="Y114" s="17"/>
      <c r="Z114" s="17"/>
    </row>
    <row r="115" ht="15.7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3"/>
      <c r="N115" s="3"/>
      <c r="O115" s="3"/>
      <c r="P115" s="3"/>
      <c r="Q115" s="3"/>
      <c r="R115" s="17"/>
      <c r="S115" s="17"/>
      <c r="T115" s="17"/>
      <c r="U115" s="17"/>
      <c r="V115" s="17"/>
      <c r="W115" s="17"/>
      <c r="X115" s="17"/>
      <c r="Y115" s="17"/>
      <c r="Z115" s="17"/>
    </row>
    <row r="116" ht="15.7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3"/>
      <c r="N116" s="3"/>
      <c r="O116" s="3"/>
      <c r="P116" s="3"/>
      <c r="Q116" s="3"/>
      <c r="R116" s="17"/>
      <c r="S116" s="17"/>
      <c r="T116" s="17"/>
      <c r="U116" s="17"/>
      <c r="V116" s="17"/>
      <c r="W116" s="17"/>
      <c r="X116" s="17"/>
      <c r="Y116" s="17"/>
      <c r="Z116" s="17"/>
    </row>
    <row r="117" ht="15.7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3"/>
      <c r="N117" s="3"/>
      <c r="O117" s="3"/>
      <c r="P117" s="3"/>
      <c r="Q117" s="3"/>
      <c r="R117" s="17"/>
      <c r="S117" s="17"/>
      <c r="T117" s="17"/>
      <c r="U117" s="17"/>
      <c r="V117" s="17"/>
      <c r="W117" s="17"/>
      <c r="X117" s="17"/>
      <c r="Y117" s="17"/>
      <c r="Z117" s="17"/>
    </row>
    <row r="118" ht="15.7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3"/>
      <c r="N118" s="3"/>
      <c r="O118" s="3"/>
      <c r="P118" s="3"/>
      <c r="Q118" s="3"/>
      <c r="R118" s="17"/>
      <c r="S118" s="17"/>
      <c r="T118" s="17"/>
      <c r="U118" s="17"/>
      <c r="V118" s="17"/>
      <c r="W118" s="17"/>
      <c r="X118" s="17"/>
      <c r="Y118" s="17"/>
      <c r="Z118" s="17"/>
    </row>
    <row r="119" ht="15.7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3"/>
      <c r="N119" s="3"/>
      <c r="O119" s="3"/>
      <c r="P119" s="3"/>
      <c r="Q119" s="3"/>
      <c r="R119" s="17"/>
      <c r="S119" s="17"/>
      <c r="T119" s="17"/>
      <c r="U119" s="17"/>
      <c r="V119" s="17"/>
      <c r="W119" s="17"/>
      <c r="X119" s="17"/>
      <c r="Y119" s="17"/>
      <c r="Z119" s="17"/>
    </row>
    <row r="120" ht="15.7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3"/>
      <c r="N120" s="3"/>
      <c r="O120" s="3"/>
      <c r="P120" s="3"/>
      <c r="Q120" s="3"/>
      <c r="R120" s="17"/>
      <c r="S120" s="17"/>
      <c r="T120" s="17"/>
      <c r="U120" s="17"/>
      <c r="V120" s="17"/>
      <c r="W120" s="17"/>
      <c r="X120" s="17"/>
      <c r="Y120" s="17"/>
      <c r="Z120" s="17"/>
    </row>
    <row r="121" ht="15.7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3"/>
      <c r="N121" s="3"/>
      <c r="O121" s="3"/>
      <c r="P121" s="3"/>
      <c r="Q121" s="3"/>
      <c r="R121" s="17"/>
      <c r="S121" s="17"/>
      <c r="T121" s="17"/>
      <c r="U121" s="17"/>
      <c r="V121" s="17"/>
      <c r="W121" s="17"/>
      <c r="X121" s="17"/>
      <c r="Y121" s="17"/>
      <c r="Z121" s="17"/>
    </row>
    <row r="122" ht="15.7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3"/>
      <c r="N122" s="3"/>
      <c r="O122" s="3"/>
      <c r="P122" s="3"/>
      <c r="Q122" s="3"/>
      <c r="R122" s="17"/>
      <c r="S122" s="17"/>
      <c r="T122" s="17"/>
      <c r="U122" s="17"/>
      <c r="V122" s="17"/>
      <c r="W122" s="17"/>
      <c r="X122" s="17"/>
      <c r="Y122" s="17"/>
      <c r="Z122" s="17"/>
    </row>
    <row r="123" ht="15.7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3"/>
      <c r="N123" s="3"/>
      <c r="O123" s="3"/>
      <c r="P123" s="3"/>
      <c r="Q123" s="3"/>
      <c r="R123" s="17"/>
      <c r="S123" s="17"/>
      <c r="T123" s="17"/>
      <c r="U123" s="17"/>
      <c r="V123" s="17"/>
      <c r="W123" s="17"/>
      <c r="X123" s="17"/>
      <c r="Y123" s="17"/>
      <c r="Z123" s="17"/>
    </row>
    <row r="124" ht="15.7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3"/>
      <c r="N124" s="3"/>
      <c r="O124" s="3"/>
      <c r="P124" s="3"/>
      <c r="Q124" s="3"/>
      <c r="R124" s="17"/>
      <c r="S124" s="17"/>
      <c r="T124" s="17"/>
      <c r="U124" s="17"/>
      <c r="V124" s="17"/>
      <c r="W124" s="17"/>
      <c r="X124" s="17"/>
      <c r="Y124" s="17"/>
      <c r="Z124" s="17"/>
    </row>
    <row r="125" ht="15.7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3"/>
      <c r="N125" s="3"/>
      <c r="O125" s="3"/>
      <c r="P125" s="3"/>
      <c r="Q125" s="3"/>
      <c r="R125" s="17"/>
      <c r="S125" s="17"/>
      <c r="T125" s="17"/>
      <c r="U125" s="17"/>
      <c r="V125" s="17"/>
      <c r="W125" s="17"/>
      <c r="X125" s="17"/>
      <c r="Y125" s="17"/>
      <c r="Z125" s="17"/>
    </row>
    <row r="126" ht="15.7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3"/>
      <c r="N126" s="3"/>
      <c r="O126" s="3"/>
      <c r="P126" s="3"/>
      <c r="Q126" s="3"/>
      <c r="R126" s="17"/>
      <c r="S126" s="17"/>
      <c r="T126" s="17"/>
      <c r="U126" s="17"/>
      <c r="V126" s="17"/>
      <c r="W126" s="17"/>
      <c r="X126" s="17"/>
      <c r="Y126" s="17"/>
      <c r="Z126" s="17"/>
    </row>
    <row r="127" ht="15.7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3"/>
      <c r="N127" s="3"/>
      <c r="O127" s="3"/>
      <c r="P127" s="3"/>
      <c r="Q127" s="3"/>
      <c r="R127" s="17"/>
      <c r="S127" s="17"/>
      <c r="T127" s="17"/>
      <c r="U127" s="17"/>
      <c r="V127" s="17"/>
      <c r="W127" s="17"/>
      <c r="X127" s="17"/>
      <c r="Y127" s="17"/>
      <c r="Z127" s="17"/>
    </row>
    <row r="128" ht="15.7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3"/>
      <c r="N128" s="3"/>
      <c r="O128" s="3"/>
      <c r="P128" s="3"/>
      <c r="Q128" s="3"/>
      <c r="R128" s="17"/>
      <c r="S128" s="17"/>
      <c r="T128" s="17"/>
      <c r="U128" s="17"/>
      <c r="V128" s="17"/>
      <c r="W128" s="17"/>
      <c r="X128" s="17"/>
      <c r="Y128" s="17"/>
      <c r="Z128" s="17"/>
    </row>
    <row r="129" ht="15.7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3"/>
      <c r="N129" s="3"/>
      <c r="O129" s="3"/>
      <c r="P129" s="3"/>
      <c r="Q129" s="3"/>
      <c r="R129" s="17"/>
      <c r="S129" s="17"/>
      <c r="T129" s="17"/>
      <c r="U129" s="17"/>
      <c r="V129" s="17"/>
      <c r="W129" s="17"/>
      <c r="X129" s="17"/>
      <c r="Y129" s="17"/>
      <c r="Z129" s="17"/>
    </row>
    <row r="130" ht="15.7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3"/>
      <c r="N130" s="3"/>
      <c r="O130" s="3"/>
      <c r="P130" s="3"/>
      <c r="Q130" s="3"/>
      <c r="R130" s="17"/>
      <c r="S130" s="17"/>
      <c r="T130" s="17"/>
      <c r="U130" s="17"/>
      <c r="V130" s="17"/>
      <c r="W130" s="17"/>
      <c r="X130" s="17"/>
      <c r="Y130" s="17"/>
      <c r="Z130" s="17"/>
    </row>
    <row r="131" ht="15.7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3"/>
      <c r="N131" s="3"/>
      <c r="O131" s="3"/>
      <c r="P131" s="3"/>
      <c r="Q131" s="3"/>
      <c r="R131" s="17"/>
      <c r="S131" s="17"/>
      <c r="T131" s="17"/>
      <c r="U131" s="17"/>
      <c r="V131" s="17"/>
      <c r="W131" s="17"/>
      <c r="X131" s="17"/>
      <c r="Y131" s="17"/>
      <c r="Z131" s="17"/>
    </row>
    <row r="132" ht="15.7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3"/>
      <c r="N132" s="3"/>
      <c r="O132" s="3"/>
      <c r="P132" s="3"/>
      <c r="Q132" s="3"/>
      <c r="R132" s="17"/>
      <c r="S132" s="17"/>
      <c r="T132" s="17"/>
      <c r="U132" s="17"/>
      <c r="V132" s="17"/>
      <c r="W132" s="17"/>
      <c r="X132" s="17"/>
      <c r="Y132" s="17"/>
      <c r="Z132" s="17"/>
    </row>
    <row r="133" ht="15.7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3"/>
      <c r="N133" s="3"/>
      <c r="O133" s="3"/>
      <c r="P133" s="3"/>
      <c r="Q133" s="3"/>
      <c r="R133" s="17"/>
      <c r="S133" s="17"/>
      <c r="T133" s="17"/>
      <c r="U133" s="17"/>
      <c r="V133" s="17"/>
      <c r="W133" s="17"/>
      <c r="X133" s="17"/>
      <c r="Y133" s="17"/>
      <c r="Z133" s="17"/>
    </row>
    <row r="134" ht="15.7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3"/>
      <c r="N134" s="3"/>
      <c r="O134" s="3"/>
      <c r="P134" s="3"/>
      <c r="Q134" s="3"/>
      <c r="R134" s="17"/>
      <c r="S134" s="17"/>
      <c r="T134" s="17"/>
      <c r="U134" s="17"/>
      <c r="V134" s="17"/>
      <c r="W134" s="17"/>
      <c r="X134" s="17"/>
      <c r="Y134" s="17"/>
      <c r="Z134" s="17"/>
    </row>
    <row r="135" ht="15.7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3"/>
      <c r="N135" s="3"/>
      <c r="O135" s="3"/>
      <c r="P135" s="3"/>
      <c r="Q135" s="3"/>
      <c r="R135" s="17"/>
      <c r="S135" s="17"/>
      <c r="T135" s="17"/>
      <c r="U135" s="17"/>
      <c r="V135" s="17"/>
      <c r="W135" s="17"/>
      <c r="X135" s="17"/>
      <c r="Y135" s="17"/>
      <c r="Z135" s="17"/>
    </row>
    <row r="136" ht="15.7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3"/>
      <c r="N136" s="3"/>
      <c r="O136" s="3"/>
      <c r="P136" s="3"/>
      <c r="Q136" s="3"/>
      <c r="R136" s="17"/>
      <c r="S136" s="17"/>
      <c r="T136" s="17"/>
      <c r="U136" s="17"/>
      <c r="V136" s="17"/>
      <c r="W136" s="17"/>
      <c r="X136" s="17"/>
      <c r="Y136" s="17"/>
      <c r="Z136" s="17"/>
    </row>
    <row r="137" ht="15.7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3"/>
      <c r="N137" s="3"/>
      <c r="O137" s="3"/>
      <c r="P137" s="3"/>
      <c r="Q137" s="3"/>
      <c r="R137" s="17"/>
      <c r="S137" s="17"/>
      <c r="T137" s="17"/>
      <c r="U137" s="17"/>
      <c r="V137" s="17"/>
      <c r="W137" s="17"/>
      <c r="X137" s="17"/>
      <c r="Y137" s="17"/>
      <c r="Z137" s="17"/>
    </row>
    <row r="138" ht="15.7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3"/>
      <c r="N138" s="3"/>
      <c r="O138" s="3"/>
      <c r="P138" s="3"/>
      <c r="Q138" s="3"/>
      <c r="R138" s="17"/>
      <c r="S138" s="17"/>
      <c r="T138" s="17"/>
      <c r="U138" s="17"/>
      <c r="V138" s="17"/>
      <c r="W138" s="17"/>
      <c r="X138" s="17"/>
      <c r="Y138" s="17"/>
      <c r="Z138" s="17"/>
    </row>
    <row r="139" ht="15.7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3"/>
      <c r="N139" s="3"/>
      <c r="O139" s="3"/>
      <c r="P139" s="3"/>
      <c r="Q139" s="3"/>
      <c r="R139" s="17"/>
      <c r="S139" s="17"/>
      <c r="T139" s="17"/>
      <c r="U139" s="17"/>
      <c r="V139" s="17"/>
      <c r="W139" s="17"/>
      <c r="X139" s="17"/>
      <c r="Y139" s="17"/>
      <c r="Z139" s="17"/>
    </row>
    <row r="140" ht="15.7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3"/>
      <c r="N140" s="3"/>
      <c r="O140" s="3"/>
      <c r="P140" s="3"/>
      <c r="Q140" s="3"/>
      <c r="R140" s="17"/>
      <c r="S140" s="17"/>
      <c r="T140" s="17"/>
      <c r="U140" s="17"/>
      <c r="V140" s="17"/>
      <c r="W140" s="17"/>
      <c r="X140" s="17"/>
      <c r="Y140" s="17"/>
      <c r="Z140" s="17"/>
    </row>
    <row r="141" ht="15.7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3"/>
      <c r="N141" s="3"/>
      <c r="O141" s="3"/>
      <c r="P141" s="3"/>
      <c r="Q141" s="3"/>
      <c r="R141" s="17"/>
      <c r="S141" s="17"/>
      <c r="T141" s="17"/>
      <c r="U141" s="17"/>
      <c r="V141" s="17"/>
      <c r="W141" s="17"/>
      <c r="X141" s="17"/>
      <c r="Y141" s="17"/>
      <c r="Z141" s="17"/>
    </row>
    <row r="142" ht="15.7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3"/>
      <c r="N142" s="3"/>
      <c r="O142" s="3"/>
      <c r="P142" s="3"/>
      <c r="Q142" s="3"/>
      <c r="R142" s="17"/>
      <c r="S142" s="17"/>
      <c r="T142" s="17"/>
      <c r="U142" s="17"/>
      <c r="V142" s="17"/>
      <c r="W142" s="17"/>
      <c r="X142" s="17"/>
      <c r="Y142" s="17"/>
      <c r="Z142" s="17"/>
    </row>
    <row r="143" ht="15.7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3"/>
      <c r="N143" s="3"/>
      <c r="O143" s="3"/>
      <c r="P143" s="3"/>
      <c r="Q143" s="3"/>
      <c r="R143" s="17"/>
      <c r="S143" s="17"/>
      <c r="T143" s="17"/>
      <c r="U143" s="17"/>
      <c r="V143" s="17"/>
      <c r="W143" s="17"/>
      <c r="X143" s="17"/>
      <c r="Y143" s="17"/>
      <c r="Z143" s="17"/>
    </row>
    <row r="144" ht="15.7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3"/>
      <c r="N144" s="3"/>
      <c r="O144" s="3"/>
      <c r="P144" s="3"/>
      <c r="Q144" s="3"/>
      <c r="R144" s="17"/>
      <c r="S144" s="17"/>
      <c r="T144" s="17"/>
      <c r="U144" s="17"/>
      <c r="V144" s="17"/>
      <c r="W144" s="17"/>
      <c r="X144" s="17"/>
      <c r="Y144" s="17"/>
      <c r="Z144" s="17"/>
    </row>
    <row r="145" ht="15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3"/>
      <c r="N145" s="3"/>
      <c r="O145" s="3"/>
      <c r="P145" s="3"/>
      <c r="Q145" s="3"/>
      <c r="R145" s="17"/>
      <c r="S145" s="17"/>
      <c r="T145" s="17"/>
      <c r="U145" s="17"/>
      <c r="V145" s="17"/>
      <c r="W145" s="17"/>
      <c r="X145" s="17"/>
      <c r="Y145" s="17"/>
      <c r="Z145" s="17"/>
    </row>
    <row r="146" ht="15.7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3"/>
      <c r="N146" s="3"/>
      <c r="O146" s="3"/>
      <c r="P146" s="3"/>
      <c r="Q146" s="3"/>
      <c r="R146" s="17"/>
      <c r="S146" s="17"/>
      <c r="T146" s="17"/>
      <c r="U146" s="17"/>
      <c r="V146" s="17"/>
      <c r="W146" s="17"/>
      <c r="X146" s="17"/>
      <c r="Y146" s="17"/>
      <c r="Z146" s="17"/>
    </row>
    <row r="147" ht="15.7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3"/>
      <c r="N147" s="3"/>
      <c r="O147" s="3"/>
      <c r="P147" s="3"/>
      <c r="Q147" s="3"/>
      <c r="R147" s="17"/>
      <c r="S147" s="17"/>
      <c r="T147" s="17"/>
      <c r="U147" s="17"/>
      <c r="V147" s="17"/>
      <c r="W147" s="17"/>
      <c r="X147" s="17"/>
      <c r="Y147" s="17"/>
      <c r="Z147" s="17"/>
    </row>
    <row r="148" ht="15.7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3"/>
      <c r="N148" s="3"/>
      <c r="O148" s="3"/>
      <c r="P148" s="3"/>
      <c r="Q148" s="3"/>
      <c r="R148" s="17"/>
      <c r="S148" s="17"/>
      <c r="T148" s="17"/>
      <c r="U148" s="17"/>
      <c r="V148" s="17"/>
      <c r="W148" s="17"/>
      <c r="X148" s="17"/>
      <c r="Y148" s="17"/>
      <c r="Z148" s="17"/>
    </row>
    <row r="149" ht="15.7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3"/>
      <c r="N149" s="3"/>
      <c r="O149" s="3"/>
      <c r="P149" s="3"/>
      <c r="Q149" s="3"/>
      <c r="R149" s="17"/>
      <c r="S149" s="17"/>
      <c r="T149" s="17"/>
      <c r="U149" s="17"/>
      <c r="V149" s="17"/>
      <c r="W149" s="17"/>
      <c r="X149" s="17"/>
      <c r="Y149" s="17"/>
      <c r="Z149" s="17"/>
    </row>
    <row r="150" ht="15.7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3"/>
      <c r="N150" s="3"/>
      <c r="O150" s="3"/>
      <c r="P150" s="3"/>
      <c r="Q150" s="3"/>
      <c r="R150" s="17"/>
      <c r="S150" s="17"/>
      <c r="T150" s="17"/>
      <c r="U150" s="17"/>
      <c r="V150" s="17"/>
      <c r="W150" s="17"/>
      <c r="X150" s="17"/>
      <c r="Y150" s="17"/>
      <c r="Z150" s="17"/>
    </row>
    <row r="151" ht="15.7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3"/>
      <c r="N151" s="3"/>
      <c r="O151" s="3"/>
      <c r="P151" s="3"/>
      <c r="Q151" s="3"/>
      <c r="R151" s="17"/>
      <c r="S151" s="17"/>
      <c r="T151" s="17"/>
      <c r="U151" s="17"/>
      <c r="V151" s="17"/>
      <c r="W151" s="17"/>
      <c r="X151" s="17"/>
      <c r="Y151" s="17"/>
      <c r="Z151" s="17"/>
    </row>
    <row r="152" ht="15.7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3"/>
      <c r="N152" s="3"/>
      <c r="O152" s="3"/>
      <c r="P152" s="3"/>
      <c r="Q152" s="3"/>
      <c r="R152" s="17"/>
      <c r="S152" s="17"/>
      <c r="T152" s="17"/>
      <c r="U152" s="17"/>
      <c r="V152" s="17"/>
      <c r="W152" s="17"/>
      <c r="X152" s="17"/>
      <c r="Y152" s="17"/>
      <c r="Z152" s="17"/>
    </row>
    <row r="153" ht="15.7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3"/>
      <c r="N153" s="3"/>
      <c r="O153" s="3"/>
      <c r="P153" s="3"/>
      <c r="Q153" s="3"/>
      <c r="R153" s="17"/>
      <c r="S153" s="17"/>
      <c r="T153" s="17"/>
      <c r="U153" s="17"/>
      <c r="V153" s="17"/>
      <c r="W153" s="17"/>
      <c r="X153" s="17"/>
      <c r="Y153" s="17"/>
      <c r="Z153" s="17"/>
    </row>
    <row r="154" ht="15.7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3"/>
      <c r="N154" s="3"/>
      <c r="O154" s="3"/>
      <c r="P154" s="3"/>
      <c r="Q154" s="3"/>
      <c r="R154" s="17"/>
      <c r="S154" s="17"/>
      <c r="T154" s="17"/>
      <c r="U154" s="17"/>
      <c r="V154" s="17"/>
      <c r="W154" s="17"/>
      <c r="X154" s="17"/>
      <c r="Y154" s="17"/>
      <c r="Z154" s="17"/>
    </row>
    <row r="155" ht="15.7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3"/>
      <c r="N155" s="3"/>
      <c r="O155" s="3"/>
      <c r="P155" s="3"/>
      <c r="Q155" s="3"/>
      <c r="R155" s="17"/>
      <c r="S155" s="17"/>
      <c r="T155" s="17"/>
      <c r="U155" s="17"/>
      <c r="V155" s="17"/>
      <c r="W155" s="17"/>
      <c r="X155" s="17"/>
      <c r="Y155" s="17"/>
      <c r="Z155" s="17"/>
    </row>
    <row r="156" ht="15.7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3"/>
      <c r="N156" s="3"/>
      <c r="O156" s="3"/>
      <c r="P156" s="3"/>
      <c r="Q156" s="3"/>
      <c r="R156" s="17"/>
      <c r="S156" s="17"/>
      <c r="T156" s="17"/>
      <c r="U156" s="17"/>
      <c r="V156" s="17"/>
      <c r="W156" s="17"/>
      <c r="X156" s="17"/>
      <c r="Y156" s="17"/>
      <c r="Z156" s="17"/>
    </row>
    <row r="157" ht="15.7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3"/>
      <c r="N157" s="3"/>
      <c r="O157" s="3"/>
      <c r="P157" s="3"/>
      <c r="Q157" s="3"/>
      <c r="R157" s="17"/>
      <c r="S157" s="17"/>
      <c r="T157" s="17"/>
      <c r="U157" s="17"/>
      <c r="V157" s="17"/>
      <c r="W157" s="17"/>
      <c r="X157" s="17"/>
      <c r="Y157" s="17"/>
      <c r="Z157" s="17"/>
    </row>
    <row r="158" ht="15.7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3"/>
      <c r="N158" s="3"/>
      <c r="O158" s="3"/>
      <c r="P158" s="3"/>
      <c r="Q158" s="3"/>
      <c r="R158" s="17"/>
      <c r="S158" s="17"/>
      <c r="T158" s="17"/>
      <c r="U158" s="17"/>
      <c r="V158" s="17"/>
      <c r="W158" s="17"/>
      <c r="X158" s="17"/>
      <c r="Y158" s="17"/>
      <c r="Z158" s="17"/>
    </row>
    <row r="159" ht="15.7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3"/>
      <c r="N159" s="3"/>
      <c r="O159" s="3"/>
      <c r="P159" s="3"/>
      <c r="Q159" s="3"/>
      <c r="R159" s="17"/>
      <c r="S159" s="17"/>
      <c r="T159" s="17"/>
      <c r="U159" s="17"/>
      <c r="V159" s="17"/>
      <c r="W159" s="17"/>
      <c r="X159" s="17"/>
      <c r="Y159" s="17"/>
      <c r="Z159" s="17"/>
    </row>
    <row r="160" ht="15.7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3"/>
      <c r="N160" s="3"/>
      <c r="O160" s="3"/>
      <c r="P160" s="3"/>
      <c r="Q160" s="3"/>
      <c r="R160" s="17"/>
      <c r="S160" s="17"/>
      <c r="T160" s="17"/>
      <c r="U160" s="17"/>
      <c r="V160" s="17"/>
      <c r="W160" s="17"/>
      <c r="X160" s="17"/>
      <c r="Y160" s="17"/>
      <c r="Z160" s="17"/>
    </row>
    <row r="161" ht="15.7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3"/>
      <c r="N161" s="3"/>
      <c r="O161" s="3"/>
      <c r="P161" s="3"/>
      <c r="Q161" s="3"/>
      <c r="R161" s="17"/>
      <c r="S161" s="17"/>
      <c r="T161" s="17"/>
      <c r="U161" s="17"/>
      <c r="V161" s="17"/>
      <c r="W161" s="17"/>
      <c r="X161" s="17"/>
      <c r="Y161" s="17"/>
      <c r="Z161" s="17"/>
    </row>
    <row r="162" ht="15.7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3"/>
      <c r="N162" s="3"/>
      <c r="O162" s="3"/>
      <c r="P162" s="3"/>
      <c r="Q162" s="3"/>
      <c r="R162" s="17"/>
      <c r="S162" s="17"/>
      <c r="T162" s="17"/>
      <c r="U162" s="17"/>
      <c r="V162" s="17"/>
      <c r="W162" s="17"/>
      <c r="X162" s="17"/>
      <c r="Y162" s="17"/>
      <c r="Z162" s="17"/>
    </row>
    <row r="163" ht="15.7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3"/>
      <c r="N163" s="3"/>
      <c r="O163" s="3"/>
      <c r="P163" s="3"/>
      <c r="Q163" s="3"/>
      <c r="R163" s="17"/>
      <c r="S163" s="17"/>
      <c r="T163" s="17"/>
      <c r="U163" s="17"/>
      <c r="V163" s="17"/>
      <c r="W163" s="17"/>
      <c r="X163" s="17"/>
      <c r="Y163" s="17"/>
      <c r="Z163" s="17"/>
    </row>
    <row r="164" ht="15.7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3"/>
      <c r="N164" s="3"/>
      <c r="O164" s="3"/>
      <c r="P164" s="3"/>
      <c r="Q164" s="3"/>
      <c r="R164" s="17"/>
      <c r="S164" s="17"/>
      <c r="T164" s="17"/>
      <c r="U164" s="17"/>
      <c r="V164" s="17"/>
      <c r="W164" s="17"/>
      <c r="X164" s="17"/>
      <c r="Y164" s="17"/>
      <c r="Z164" s="17"/>
    </row>
    <row r="165" ht="15.7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3"/>
      <c r="N165" s="3"/>
      <c r="O165" s="3"/>
      <c r="P165" s="3"/>
      <c r="Q165" s="3"/>
      <c r="R165" s="17"/>
      <c r="S165" s="17"/>
      <c r="T165" s="17"/>
      <c r="U165" s="17"/>
      <c r="V165" s="17"/>
      <c r="W165" s="17"/>
      <c r="X165" s="17"/>
      <c r="Y165" s="17"/>
      <c r="Z165" s="17"/>
    </row>
    <row r="166" ht="15.7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3"/>
      <c r="N166" s="3"/>
      <c r="O166" s="3"/>
      <c r="P166" s="3"/>
      <c r="Q166" s="3"/>
      <c r="R166" s="17"/>
      <c r="S166" s="17"/>
      <c r="T166" s="17"/>
      <c r="U166" s="17"/>
      <c r="V166" s="17"/>
      <c r="W166" s="17"/>
      <c r="X166" s="17"/>
      <c r="Y166" s="17"/>
      <c r="Z166" s="17"/>
    </row>
    <row r="167" ht="15.7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3"/>
      <c r="N167" s="3"/>
      <c r="O167" s="3"/>
      <c r="P167" s="3"/>
      <c r="Q167" s="3"/>
      <c r="R167" s="17"/>
      <c r="S167" s="17"/>
      <c r="T167" s="17"/>
      <c r="U167" s="17"/>
      <c r="V167" s="17"/>
      <c r="W167" s="17"/>
      <c r="X167" s="17"/>
      <c r="Y167" s="17"/>
      <c r="Z167" s="17"/>
    </row>
    <row r="168" ht="15.7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3"/>
      <c r="N168" s="3"/>
      <c r="O168" s="3"/>
      <c r="P168" s="3"/>
      <c r="Q168" s="3"/>
      <c r="R168" s="17"/>
      <c r="S168" s="17"/>
      <c r="T168" s="17"/>
      <c r="U168" s="17"/>
      <c r="V168" s="17"/>
      <c r="W168" s="17"/>
      <c r="X168" s="17"/>
      <c r="Y168" s="17"/>
      <c r="Z168" s="17"/>
    </row>
    <row r="169" ht="15.7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3"/>
      <c r="N169" s="3"/>
      <c r="O169" s="3"/>
      <c r="P169" s="3"/>
      <c r="Q169" s="3"/>
      <c r="R169" s="17"/>
      <c r="S169" s="17"/>
      <c r="T169" s="17"/>
      <c r="U169" s="17"/>
      <c r="V169" s="17"/>
      <c r="W169" s="17"/>
      <c r="X169" s="17"/>
      <c r="Y169" s="17"/>
      <c r="Z169" s="17"/>
    </row>
    <row r="170" ht="15.7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3"/>
      <c r="N170" s="3"/>
      <c r="O170" s="3"/>
      <c r="P170" s="3"/>
      <c r="Q170" s="3"/>
      <c r="R170" s="17"/>
      <c r="S170" s="17"/>
      <c r="T170" s="17"/>
      <c r="U170" s="17"/>
      <c r="V170" s="17"/>
      <c r="W170" s="17"/>
      <c r="X170" s="17"/>
      <c r="Y170" s="17"/>
      <c r="Z170" s="17"/>
    </row>
    <row r="171" ht="15.7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3"/>
      <c r="N171" s="3"/>
      <c r="O171" s="3"/>
      <c r="P171" s="3"/>
      <c r="Q171" s="3"/>
      <c r="R171" s="17"/>
      <c r="S171" s="17"/>
      <c r="T171" s="17"/>
      <c r="U171" s="17"/>
      <c r="V171" s="17"/>
      <c r="W171" s="17"/>
      <c r="X171" s="17"/>
      <c r="Y171" s="17"/>
      <c r="Z171" s="17"/>
    </row>
    <row r="172" ht="15.7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3"/>
      <c r="N172" s="3"/>
      <c r="O172" s="3"/>
      <c r="P172" s="3"/>
      <c r="Q172" s="3"/>
      <c r="R172" s="17"/>
      <c r="S172" s="17"/>
      <c r="T172" s="17"/>
      <c r="U172" s="17"/>
      <c r="V172" s="17"/>
      <c r="W172" s="17"/>
      <c r="X172" s="17"/>
      <c r="Y172" s="17"/>
      <c r="Z172" s="17"/>
    </row>
    <row r="173" ht="15.7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3"/>
      <c r="N173" s="3"/>
      <c r="O173" s="3"/>
      <c r="P173" s="3"/>
      <c r="Q173" s="3"/>
      <c r="R173" s="17"/>
      <c r="S173" s="17"/>
      <c r="T173" s="17"/>
      <c r="U173" s="17"/>
      <c r="V173" s="17"/>
      <c r="W173" s="17"/>
      <c r="X173" s="17"/>
      <c r="Y173" s="17"/>
      <c r="Z173" s="17"/>
    </row>
    <row r="174" ht="15.7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3"/>
      <c r="N174" s="3"/>
      <c r="O174" s="3"/>
      <c r="P174" s="3"/>
      <c r="Q174" s="3"/>
      <c r="R174" s="17"/>
      <c r="S174" s="17"/>
      <c r="T174" s="17"/>
      <c r="U174" s="17"/>
      <c r="V174" s="17"/>
      <c r="W174" s="17"/>
      <c r="X174" s="17"/>
      <c r="Y174" s="17"/>
      <c r="Z174" s="17"/>
    </row>
    <row r="175" ht="15.7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3"/>
      <c r="N175" s="3"/>
      <c r="O175" s="3"/>
      <c r="P175" s="3"/>
      <c r="Q175" s="3"/>
      <c r="R175" s="17"/>
      <c r="S175" s="17"/>
      <c r="T175" s="17"/>
      <c r="U175" s="17"/>
      <c r="V175" s="17"/>
      <c r="W175" s="17"/>
      <c r="X175" s="17"/>
      <c r="Y175" s="17"/>
      <c r="Z175" s="17"/>
    </row>
    <row r="176" ht="15.7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3"/>
      <c r="N176" s="3"/>
      <c r="O176" s="3"/>
      <c r="P176" s="3"/>
      <c r="Q176" s="3"/>
      <c r="R176" s="17"/>
      <c r="S176" s="17"/>
      <c r="T176" s="17"/>
      <c r="U176" s="17"/>
      <c r="V176" s="17"/>
      <c r="W176" s="17"/>
      <c r="X176" s="17"/>
      <c r="Y176" s="17"/>
      <c r="Z176" s="17"/>
    </row>
    <row r="177" ht="15.7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3"/>
      <c r="N177" s="3"/>
      <c r="O177" s="3"/>
      <c r="P177" s="3"/>
      <c r="Q177" s="3"/>
      <c r="R177" s="17"/>
      <c r="S177" s="17"/>
      <c r="T177" s="17"/>
      <c r="U177" s="17"/>
      <c r="V177" s="17"/>
      <c r="W177" s="17"/>
      <c r="X177" s="17"/>
      <c r="Y177" s="17"/>
      <c r="Z177" s="17"/>
    </row>
    <row r="178" ht="15.7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3"/>
      <c r="N178" s="3"/>
      <c r="O178" s="3"/>
      <c r="P178" s="3"/>
      <c r="Q178" s="3"/>
      <c r="R178" s="17"/>
      <c r="S178" s="17"/>
      <c r="T178" s="17"/>
      <c r="U178" s="17"/>
      <c r="V178" s="17"/>
      <c r="W178" s="17"/>
      <c r="X178" s="17"/>
      <c r="Y178" s="17"/>
      <c r="Z178" s="17"/>
    </row>
    <row r="179" ht="15.7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3"/>
      <c r="N179" s="3"/>
      <c r="O179" s="3"/>
      <c r="P179" s="3"/>
      <c r="Q179" s="3"/>
      <c r="R179" s="17"/>
      <c r="S179" s="17"/>
      <c r="T179" s="17"/>
      <c r="U179" s="17"/>
      <c r="V179" s="17"/>
      <c r="W179" s="17"/>
      <c r="X179" s="17"/>
      <c r="Y179" s="17"/>
      <c r="Z179" s="17"/>
    </row>
    <row r="180" ht="15.7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3"/>
      <c r="N180" s="3"/>
      <c r="O180" s="3"/>
      <c r="P180" s="3"/>
      <c r="Q180" s="3"/>
      <c r="R180" s="17"/>
      <c r="S180" s="17"/>
      <c r="T180" s="17"/>
      <c r="U180" s="17"/>
      <c r="V180" s="17"/>
      <c r="W180" s="17"/>
      <c r="X180" s="17"/>
      <c r="Y180" s="17"/>
      <c r="Z180" s="17"/>
    </row>
    <row r="181" ht="15.7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3"/>
      <c r="N181" s="3"/>
      <c r="O181" s="3"/>
      <c r="P181" s="3"/>
      <c r="Q181" s="3"/>
      <c r="R181" s="17"/>
      <c r="S181" s="17"/>
      <c r="T181" s="17"/>
      <c r="U181" s="17"/>
      <c r="V181" s="17"/>
      <c r="W181" s="17"/>
      <c r="X181" s="17"/>
      <c r="Y181" s="17"/>
      <c r="Z181" s="17"/>
    </row>
    <row r="182" ht="15.7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3"/>
      <c r="N182" s="3"/>
      <c r="O182" s="3"/>
      <c r="P182" s="3"/>
      <c r="Q182" s="3"/>
      <c r="R182" s="17"/>
      <c r="S182" s="17"/>
      <c r="T182" s="17"/>
      <c r="U182" s="17"/>
      <c r="V182" s="17"/>
      <c r="W182" s="17"/>
      <c r="X182" s="17"/>
      <c r="Y182" s="17"/>
      <c r="Z182" s="17"/>
    </row>
    <row r="183" ht="15.7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3"/>
      <c r="N183" s="3"/>
      <c r="O183" s="3"/>
      <c r="P183" s="3"/>
      <c r="Q183" s="3"/>
      <c r="R183" s="17"/>
      <c r="S183" s="17"/>
      <c r="T183" s="17"/>
      <c r="U183" s="17"/>
      <c r="V183" s="17"/>
      <c r="W183" s="17"/>
      <c r="X183" s="17"/>
      <c r="Y183" s="17"/>
      <c r="Z183" s="17"/>
    </row>
    <row r="184" ht="15.7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3"/>
      <c r="N184" s="3"/>
      <c r="O184" s="3"/>
      <c r="P184" s="3"/>
      <c r="Q184" s="3"/>
      <c r="R184" s="17"/>
      <c r="S184" s="17"/>
      <c r="T184" s="17"/>
      <c r="U184" s="17"/>
      <c r="V184" s="17"/>
      <c r="W184" s="17"/>
      <c r="X184" s="17"/>
      <c r="Y184" s="17"/>
      <c r="Z184" s="17"/>
    </row>
    <row r="185" ht="15.7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3"/>
      <c r="N185" s="3"/>
      <c r="O185" s="3"/>
      <c r="P185" s="3"/>
      <c r="Q185" s="3"/>
      <c r="R185" s="17"/>
      <c r="S185" s="17"/>
      <c r="T185" s="17"/>
      <c r="U185" s="17"/>
      <c r="V185" s="17"/>
      <c r="W185" s="17"/>
      <c r="X185" s="17"/>
      <c r="Y185" s="17"/>
      <c r="Z185" s="17"/>
    </row>
    <row r="186" ht="15.7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3"/>
      <c r="N186" s="3"/>
      <c r="O186" s="3"/>
      <c r="P186" s="3"/>
      <c r="Q186" s="3"/>
      <c r="R186" s="17"/>
      <c r="S186" s="17"/>
      <c r="T186" s="17"/>
      <c r="U186" s="17"/>
      <c r="V186" s="17"/>
      <c r="W186" s="17"/>
      <c r="X186" s="17"/>
      <c r="Y186" s="17"/>
      <c r="Z186" s="17"/>
    </row>
    <row r="187" ht="15.7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3"/>
      <c r="N187" s="3"/>
      <c r="O187" s="3"/>
      <c r="P187" s="3"/>
      <c r="Q187" s="3"/>
      <c r="R187" s="17"/>
      <c r="S187" s="17"/>
      <c r="T187" s="17"/>
      <c r="U187" s="17"/>
      <c r="V187" s="17"/>
      <c r="W187" s="17"/>
      <c r="X187" s="17"/>
      <c r="Y187" s="17"/>
      <c r="Z187" s="17"/>
    </row>
    <row r="188" ht="15.7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3"/>
      <c r="N188" s="3"/>
      <c r="O188" s="3"/>
      <c r="P188" s="3"/>
      <c r="Q188" s="3"/>
      <c r="R188" s="17"/>
      <c r="S188" s="17"/>
      <c r="T188" s="17"/>
      <c r="U188" s="17"/>
      <c r="V188" s="17"/>
      <c r="W188" s="17"/>
      <c r="X188" s="17"/>
      <c r="Y188" s="17"/>
      <c r="Z188" s="17"/>
    </row>
    <row r="189" ht="15.7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3"/>
      <c r="N189" s="3"/>
      <c r="O189" s="3"/>
      <c r="P189" s="3"/>
      <c r="Q189" s="3"/>
      <c r="R189" s="17"/>
      <c r="S189" s="17"/>
      <c r="T189" s="17"/>
      <c r="U189" s="17"/>
      <c r="V189" s="17"/>
      <c r="W189" s="17"/>
      <c r="X189" s="17"/>
      <c r="Y189" s="17"/>
      <c r="Z189" s="17"/>
    </row>
    <row r="190" ht="15.7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3"/>
      <c r="N190" s="3"/>
      <c r="O190" s="3"/>
      <c r="P190" s="3"/>
      <c r="Q190" s="3"/>
      <c r="R190" s="17"/>
      <c r="S190" s="17"/>
      <c r="T190" s="17"/>
      <c r="U190" s="17"/>
      <c r="V190" s="17"/>
      <c r="W190" s="17"/>
      <c r="X190" s="17"/>
      <c r="Y190" s="17"/>
      <c r="Z190" s="17"/>
    </row>
    <row r="191" ht="15.7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3"/>
      <c r="N191" s="3"/>
      <c r="O191" s="3"/>
      <c r="P191" s="3"/>
      <c r="Q191" s="3"/>
      <c r="R191" s="17"/>
      <c r="S191" s="17"/>
      <c r="T191" s="17"/>
      <c r="U191" s="17"/>
      <c r="V191" s="17"/>
      <c r="W191" s="17"/>
      <c r="X191" s="17"/>
      <c r="Y191" s="17"/>
      <c r="Z191" s="17"/>
    </row>
    <row r="192" ht="15.7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3"/>
      <c r="N192" s="3"/>
      <c r="O192" s="3"/>
      <c r="P192" s="3"/>
      <c r="Q192" s="3"/>
      <c r="R192" s="17"/>
      <c r="S192" s="17"/>
      <c r="T192" s="17"/>
      <c r="U192" s="17"/>
      <c r="V192" s="17"/>
      <c r="W192" s="17"/>
      <c r="X192" s="17"/>
      <c r="Y192" s="17"/>
      <c r="Z192" s="17"/>
    </row>
    <row r="193" ht="15.7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3"/>
      <c r="N193" s="3"/>
      <c r="O193" s="3"/>
      <c r="P193" s="3"/>
      <c r="Q193" s="3"/>
      <c r="R193" s="17"/>
      <c r="S193" s="17"/>
      <c r="T193" s="17"/>
      <c r="U193" s="17"/>
      <c r="V193" s="17"/>
      <c r="W193" s="17"/>
      <c r="X193" s="17"/>
      <c r="Y193" s="17"/>
      <c r="Z193" s="17"/>
    </row>
    <row r="194" ht="15.7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3"/>
      <c r="N194" s="3"/>
      <c r="O194" s="3"/>
      <c r="P194" s="3"/>
      <c r="Q194" s="3"/>
      <c r="R194" s="17"/>
      <c r="S194" s="17"/>
      <c r="T194" s="17"/>
      <c r="U194" s="17"/>
      <c r="V194" s="17"/>
      <c r="W194" s="17"/>
      <c r="X194" s="17"/>
      <c r="Y194" s="17"/>
      <c r="Z194" s="17"/>
    </row>
    <row r="195" ht="15.7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3"/>
      <c r="N195" s="3"/>
      <c r="O195" s="3"/>
      <c r="P195" s="3"/>
      <c r="Q195" s="3"/>
      <c r="R195" s="17"/>
      <c r="S195" s="17"/>
      <c r="T195" s="17"/>
      <c r="U195" s="17"/>
      <c r="V195" s="17"/>
      <c r="W195" s="17"/>
      <c r="X195" s="17"/>
      <c r="Y195" s="17"/>
      <c r="Z195" s="17"/>
    </row>
    <row r="196" ht="15.7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3"/>
      <c r="N196" s="3"/>
      <c r="O196" s="3"/>
      <c r="P196" s="3"/>
      <c r="Q196" s="3"/>
      <c r="R196" s="17"/>
      <c r="S196" s="17"/>
      <c r="T196" s="17"/>
      <c r="U196" s="17"/>
      <c r="V196" s="17"/>
      <c r="W196" s="17"/>
      <c r="X196" s="17"/>
      <c r="Y196" s="17"/>
      <c r="Z196" s="17"/>
    </row>
    <row r="197" ht="15.7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3"/>
      <c r="N197" s="3"/>
      <c r="O197" s="3"/>
      <c r="P197" s="3"/>
      <c r="Q197" s="3"/>
      <c r="R197" s="17"/>
      <c r="S197" s="17"/>
      <c r="T197" s="17"/>
      <c r="U197" s="17"/>
      <c r="V197" s="17"/>
      <c r="W197" s="17"/>
      <c r="X197" s="17"/>
      <c r="Y197" s="17"/>
      <c r="Z197" s="17"/>
    </row>
    <row r="198" ht="15.7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3"/>
      <c r="N198" s="3"/>
      <c r="O198" s="3"/>
      <c r="P198" s="3"/>
      <c r="Q198" s="3"/>
      <c r="R198" s="17"/>
      <c r="S198" s="17"/>
      <c r="T198" s="17"/>
      <c r="U198" s="17"/>
      <c r="V198" s="17"/>
      <c r="W198" s="17"/>
      <c r="X198" s="17"/>
      <c r="Y198" s="17"/>
      <c r="Z198" s="17"/>
    </row>
    <row r="199" ht="15.7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3"/>
      <c r="N199" s="3"/>
      <c r="O199" s="3"/>
      <c r="P199" s="3"/>
      <c r="Q199" s="3"/>
      <c r="R199" s="17"/>
      <c r="S199" s="17"/>
      <c r="T199" s="17"/>
      <c r="U199" s="17"/>
      <c r="V199" s="17"/>
      <c r="W199" s="17"/>
      <c r="X199" s="17"/>
      <c r="Y199" s="17"/>
      <c r="Z199" s="17"/>
    </row>
    <row r="200" ht="15.7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3"/>
      <c r="N200" s="3"/>
      <c r="O200" s="3"/>
      <c r="P200" s="3"/>
      <c r="Q200" s="3"/>
      <c r="R200" s="17"/>
      <c r="S200" s="17"/>
      <c r="T200" s="17"/>
      <c r="U200" s="17"/>
      <c r="V200" s="17"/>
      <c r="W200" s="17"/>
      <c r="X200" s="17"/>
      <c r="Y200" s="17"/>
      <c r="Z200" s="17"/>
    </row>
    <row r="201" ht="15.7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3"/>
      <c r="N201" s="3"/>
      <c r="O201" s="3"/>
      <c r="P201" s="3"/>
      <c r="Q201" s="3"/>
      <c r="R201" s="17"/>
      <c r="S201" s="17"/>
      <c r="T201" s="17"/>
      <c r="U201" s="17"/>
      <c r="V201" s="17"/>
      <c r="W201" s="17"/>
      <c r="X201" s="17"/>
      <c r="Y201" s="17"/>
      <c r="Z201" s="17"/>
    </row>
    <row r="202" ht="15.7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3"/>
      <c r="N202" s="3"/>
      <c r="O202" s="3"/>
      <c r="P202" s="3"/>
      <c r="Q202" s="3"/>
      <c r="R202" s="17"/>
      <c r="S202" s="17"/>
      <c r="T202" s="17"/>
      <c r="U202" s="17"/>
      <c r="V202" s="17"/>
      <c r="W202" s="17"/>
      <c r="X202" s="17"/>
      <c r="Y202" s="17"/>
      <c r="Z202" s="17"/>
    </row>
    <row r="203" ht="15.7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3"/>
      <c r="N203" s="3"/>
      <c r="O203" s="3"/>
      <c r="P203" s="3"/>
      <c r="Q203" s="3"/>
      <c r="R203" s="17"/>
      <c r="S203" s="17"/>
      <c r="T203" s="17"/>
      <c r="U203" s="17"/>
      <c r="V203" s="17"/>
      <c r="W203" s="17"/>
      <c r="X203" s="17"/>
      <c r="Y203" s="17"/>
      <c r="Z203" s="17"/>
    </row>
    <row r="204" ht="15.7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3"/>
      <c r="N204" s="3"/>
      <c r="O204" s="3"/>
      <c r="P204" s="3"/>
      <c r="Q204" s="3"/>
      <c r="R204" s="17"/>
      <c r="S204" s="17"/>
      <c r="T204" s="17"/>
      <c r="U204" s="17"/>
      <c r="V204" s="17"/>
      <c r="W204" s="17"/>
      <c r="X204" s="17"/>
      <c r="Y204" s="17"/>
      <c r="Z204" s="17"/>
    </row>
    <row r="205" ht="15.7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3"/>
      <c r="N205" s="3"/>
      <c r="O205" s="3"/>
      <c r="P205" s="3"/>
      <c r="Q205" s="3"/>
      <c r="R205" s="17"/>
      <c r="S205" s="17"/>
      <c r="T205" s="17"/>
      <c r="U205" s="17"/>
      <c r="V205" s="17"/>
      <c r="W205" s="17"/>
      <c r="X205" s="17"/>
      <c r="Y205" s="17"/>
      <c r="Z205" s="17"/>
    </row>
    <row r="206" ht="15.7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3"/>
      <c r="N206" s="3"/>
      <c r="O206" s="3"/>
      <c r="P206" s="3"/>
      <c r="Q206" s="3"/>
      <c r="R206" s="17"/>
      <c r="S206" s="17"/>
      <c r="T206" s="17"/>
      <c r="U206" s="17"/>
      <c r="V206" s="17"/>
      <c r="W206" s="17"/>
      <c r="X206" s="17"/>
      <c r="Y206" s="17"/>
      <c r="Z206" s="17"/>
    </row>
    <row r="207" ht="15.7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3"/>
      <c r="N207" s="3"/>
      <c r="O207" s="3"/>
      <c r="P207" s="3"/>
      <c r="Q207" s="3"/>
      <c r="R207" s="17"/>
      <c r="S207" s="17"/>
      <c r="T207" s="17"/>
      <c r="U207" s="17"/>
      <c r="V207" s="17"/>
      <c r="W207" s="17"/>
      <c r="X207" s="17"/>
      <c r="Y207" s="17"/>
      <c r="Z207" s="17"/>
    </row>
    <row r="208" ht="15.7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3"/>
      <c r="N208" s="3"/>
      <c r="O208" s="3"/>
      <c r="P208" s="3"/>
      <c r="Q208" s="3"/>
      <c r="R208" s="17"/>
      <c r="S208" s="17"/>
      <c r="T208" s="17"/>
      <c r="U208" s="17"/>
      <c r="V208" s="17"/>
      <c r="W208" s="17"/>
      <c r="X208" s="17"/>
      <c r="Y208" s="17"/>
      <c r="Z208" s="17"/>
    </row>
    <row r="209" ht="15.7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3"/>
      <c r="N209" s="3"/>
      <c r="O209" s="3"/>
      <c r="P209" s="3"/>
      <c r="Q209" s="3"/>
      <c r="R209" s="17"/>
      <c r="S209" s="17"/>
      <c r="T209" s="17"/>
      <c r="U209" s="17"/>
      <c r="V209" s="17"/>
      <c r="W209" s="17"/>
      <c r="X209" s="17"/>
      <c r="Y209" s="17"/>
      <c r="Z209" s="17"/>
    </row>
    <row r="210" ht="15.7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3"/>
      <c r="N210" s="3"/>
      <c r="O210" s="3"/>
      <c r="P210" s="3"/>
      <c r="Q210" s="3"/>
      <c r="R210" s="17"/>
      <c r="S210" s="17"/>
      <c r="T210" s="17"/>
      <c r="U210" s="17"/>
      <c r="V210" s="17"/>
      <c r="W210" s="17"/>
      <c r="X210" s="17"/>
      <c r="Y210" s="17"/>
      <c r="Z210" s="17"/>
    </row>
    <row r="211" ht="15.7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3"/>
      <c r="N211" s="3"/>
      <c r="O211" s="3"/>
      <c r="P211" s="3"/>
      <c r="Q211" s="3"/>
      <c r="R211" s="17"/>
      <c r="S211" s="17"/>
      <c r="T211" s="17"/>
      <c r="U211" s="17"/>
      <c r="V211" s="17"/>
      <c r="W211" s="17"/>
      <c r="X211" s="17"/>
      <c r="Y211" s="17"/>
      <c r="Z211" s="17"/>
    </row>
    <row r="212" ht="15.7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3"/>
      <c r="N212" s="3"/>
      <c r="O212" s="3"/>
      <c r="P212" s="3"/>
      <c r="Q212" s="3"/>
      <c r="R212" s="17"/>
      <c r="S212" s="17"/>
      <c r="T212" s="17"/>
      <c r="U212" s="17"/>
      <c r="V212" s="17"/>
      <c r="W212" s="17"/>
      <c r="X212" s="17"/>
      <c r="Y212" s="17"/>
      <c r="Z212" s="17"/>
    </row>
    <row r="213" ht="15.7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3"/>
      <c r="N213" s="3"/>
      <c r="O213" s="3"/>
      <c r="P213" s="3"/>
      <c r="Q213" s="3"/>
      <c r="R213" s="17"/>
      <c r="S213" s="17"/>
      <c r="T213" s="17"/>
      <c r="U213" s="17"/>
      <c r="V213" s="17"/>
      <c r="W213" s="17"/>
      <c r="X213" s="17"/>
      <c r="Y213" s="17"/>
      <c r="Z213" s="17"/>
    </row>
    <row r="214" ht="15.7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3"/>
      <c r="N214" s="3"/>
      <c r="O214" s="3"/>
      <c r="P214" s="3"/>
      <c r="Q214" s="3"/>
      <c r="R214" s="17"/>
      <c r="S214" s="17"/>
      <c r="T214" s="17"/>
      <c r="U214" s="17"/>
      <c r="V214" s="17"/>
      <c r="W214" s="17"/>
      <c r="X214" s="17"/>
      <c r="Y214" s="17"/>
      <c r="Z214" s="17"/>
    </row>
    <row r="215" ht="15.7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3"/>
      <c r="N215" s="3"/>
      <c r="O215" s="3"/>
      <c r="P215" s="3"/>
      <c r="Q215" s="3"/>
      <c r="R215" s="17"/>
      <c r="S215" s="17"/>
      <c r="T215" s="17"/>
      <c r="U215" s="17"/>
      <c r="V215" s="17"/>
      <c r="W215" s="17"/>
      <c r="X215" s="17"/>
      <c r="Y215" s="17"/>
      <c r="Z215" s="17"/>
    </row>
    <row r="216" ht="15.7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3"/>
      <c r="N216" s="3"/>
      <c r="O216" s="3"/>
      <c r="P216" s="3"/>
      <c r="Q216" s="3"/>
      <c r="R216" s="17"/>
      <c r="S216" s="17"/>
      <c r="T216" s="17"/>
      <c r="U216" s="17"/>
      <c r="V216" s="17"/>
      <c r="W216" s="17"/>
      <c r="X216" s="17"/>
      <c r="Y216" s="17"/>
      <c r="Z216" s="17"/>
    </row>
    <row r="217" ht="15.7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3"/>
      <c r="N217" s="3"/>
      <c r="O217" s="3"/>
      <c r="P217" s="3"/>
      <c r="Q217" s="3"/>
      <c r="R217" s="17"/>
      <c r="S217" s="17"/>
      <c r="T217" s="17"/>
      <c r="U217" s="17"/>
      <c r="V217" s="17"/>
      <c r="W217" s="17"/>
      <c r="X217" s="17"/>
      <c r="Y217" s="17"/>
      <c r="Z217" s="17"/>
    </row>
    <row r="218" ht="15.7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3"/>
      <c r="N218" s="3"/>
      <c r="O218" s="3"/>
      <c r="P218" s="3"/>
      <c r="Q218" s="3"/>
      <c r="R218" s="17"/>
      <c r="S218" s="17"/>
      <c r="T218" s="17"/>
      <c r="U218" s="17"/>
      <c r="V218" s="17"/>
      <c r="W218" s="17"/>
      <c r="X218" s="17"/>
      <c r="Y218" s="17"/>
      <c r="Z218" s="17"/>
    </row>
    <row r="219" ht="15.7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3"/>
      <c r="N219" s="3"/>
      <c r="O219" s="3"/>
      <c r="P219" s="3"/>
      <c r="Q219" s="3"/>
      <c r="R219" s="17"/>
      <c r="S219" s="17"/>
      <c r="T219" s="17"/>
      <c r="U219" s="17"/>
      <c r="V219" s="17"/>
      <c r="W219" s="17"/>
      <c r="X219" s="17"/>
      <c r="Y219" s="17"/>
      <c r="Z219" s="17"/>
    </row>
    <row r="220" ht="15.7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3"/>
      <c r="N220" s="3"/>
      <c r="O220" s="3"/>
      <c r="P220" s="3"/>
      <c r="Q220" s="3"/>
      <c r="R220" s="17"/>
      <c r="S220" s="17"/>
      <c r="T220" s="17"/>
      <c r="U220" s="17"/>
      <c r="V220" s="17"/>
      <c r="W220" s="17"/>
      <c r="X220" s="17"/>
      <c r="Y220" s="17"/>
      <c r="Z220" s="17"/>
    </row>
    <row r="221" ht="15.7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3"/>
      <c r="N221" s="3"/>
      <c r="O221" s="3"/>
      <c r="P221" s="3"/>
      <c r="Q221" s="3"/>
      <c r="R221" s="17"/>
      <c r="S221" s="17"/>
      <c r="T221" s="17"/>
      <c r="U221" s="17"/>
      <c r="V221" s="17"/>
      <c r="W221" s="17"/>
      <c r="X221" s="17"/>
      <c r="Y221" s="17"/>
      <c r="Z221" s="17"/>
    </row>
    <row r="222" ht="15.7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3"/>
      <c r="N222" s="3"/>
      <c r="O222" s="3"/>
      <c r="P222" s="3"/>
      <c r="Q222" s="3"/>
      <c r="R222" s="17"/>
      <c r="S222" s="17"/>
      <c r="T222" s="17"/>
      <c r="U222" s="17"/>
      <c r="V222" s="17"/>
      <c r="W222" s="17"/>
      <c r="X222" s="17"/>
      <c r="Y222" s="17"/>
      <c r="Z222" s="17"/>
    </row>
    <row r="223" ht="15.7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3"/>
      <c r="N223" s="3"/>
      <c r="O223" s="3"/>
      <c r="P223" s="3"/>
      <c r="Q223" s="3"/>
      <c r="R223" s="17"/>
      <c r="S223" s="17"/>
      <c r="T223" s="17"/>
      <c r="U223" s="17"/>
      <c r="V223" s="17"/>
      <c r="W223" s="17"/>
      <c r="X223" s="17"/>
      <c r="Y223" s="17"/>
      <c r="Z223" s="17"/>
    </row>
    <row r="224" ht="15.7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3"/>
      <c r="N224" s="3"/>
      <c r="O224" s="3"/>
      <c r="P224" s="3"/>
      <c r="Q224" s="3"/>
      <c r="R224" s="17"/>
      <c r="S224" s="17"/>
      <c r="T224" s="17"/>
      <c r="U224" s="17"/>
      <c r="V224" s="17"/>
      <c r="W224" s="17"/>
      <c r="X224" s="17"/>
      <c r="Y224" s="17"/>
      <c r="Z224" s="17"/>
    </row>
    <row r="225" ht="15.7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3"/>
      <c r="N225" s="3"/>
      <c r="O225" s="3"/>
      <c r="P225" s="3"/>
      <c r="Q225" s="3"/>
      <c r="R225" s="17"/>
      <c r="S225" s="17"/>
      <c r="T225" s="17"/>
      <c r="U225" s="17"/>
      <c r="V225" s="17"/>
      <c r="W225" s="17"/>
      <c r="X225" s="17"/>
      <c r="Y225" s="17"/>
      <c r="Z225" s="17"/>
    </row>
    <row r="226" ht="15.7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3"/>
      <c r="N226" s="3"/>
      <c r="O226" s="3"/>
      <c r="P226" s="3"/>
      <c r="Q226" s="3"/>
      <c r="R226" s="17"/>
      <c r="S226" s="17"/>
      <c r="T226" s="17"/>
      <c r="U226" s="17"/>
      <c r="V226" s="17"/>
      <c r="W226" s="17"/>
      <c r="X226" s="17"/>
      <c r="Y226" s="17"/>
      <c r="Z226" s="17"/>
    </row>
    <row r="227" ht="15.7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3"/>
      <c r="N227" s="3"/>
      <c r="O227" s="3"/>
      <c r="P227" s="3"/>
      <c r="Q227" s="3"/>
      <c r="R227" s="17"/>
      <c r="S227" s="17"/>
      <c r="T227" s="17"/>
      <c r="U227" s="17"/>
      <c r="V227" s="17"/>
      <c r="W227" s="17"/>
      <c r="X227" s="17"/>
      <c r="Y227" s="17"/>
      <c r="Z227" s="17"/>
    </row>
    <row r="228" ht="15.7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3"/>
      <c r="N228" s="3"/>
      <c r="O228" s="3"/>
      <c r="P228" s="3"/>
      <c r="Q228" s="3"/>
      <c r="R228" s="17"/>
      <c r="S228" s="17"/>
      <c r="T228" s="17"/>
      <c r="U228" s="17"/>
      <c r="V228" s="17"/>
      <c r="W228" s="17"/>
      <c r="X228" s="17"/>
      <c r="Y228" s="17"/>
      <c r="Z228" s="17"/>
    </row>
    <row r="229" ht="15.7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3"/>
      <c r="N229" s="3"/>
      <c r="O229" s="3"/>
      <c r="P229" s="3"/>
      <c r="Q229" s="3"/>
      <c r="R229" s="17"/>
      <c r="S229" s="17"/>
      <c r="T229" s="17"/>
      <c r="U229" s="17"/>
      <c r="V229" s="17"/>
      <c r="W229" s="17"/>
      <c r="X229" s="17"/>
      <c r="Y229" s="17"/>
      <c r="Z229" s="17"/>
    </row>
    <row r="230" ht="15.7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3"/>
      <c r="N230" s="3"/>
      <c r="O230" s="3"/>
      <c r="P230" s="3"/>
      <c r="Q230" s="3"/>
      <c r="R230" s="17"/>
      <c r="S230" s="17"/>
      <c r="T230" s="17"/>
      <c r="U230" s="17"/>
      <c r="V230" s="17"/>
      <c r="W230" s="17"/>
      <c r="X230" s="17"/>
      <c r="Y230" s="17"/>
      <c r="Z230" s="17"/>
    </row>
    <row r="231" ht="15.7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3"/>
      <c r="N231" s="3"/>
      <c r="O231" s="3"/>
      <c r="P231" s="3"/>
      <c r="Q231" s="3"/>
      <c r="R231" s="17"/>
      <c r="S231" s="17"/>
      <c r="T231" s="17"/>
      <c r="U231" s="17"/>
      <c r="V231" s="17"/>
      <c r="W231" s="17"/>
      <c r="X231" s="17"/>
      <c r="Y231" s="17"/>
      <c r="Z231" s="17"/>
    </row>
    <row r="232" ht="15.7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3"/>
      <c r="N232" s="3"/>
      <c r="O232" s="3"/>
      <c r="P232" s="3"/>
      <c r="Q232" s="3"/>
      <c r="R232" s="17"/>
      <c r="S232" s="17"/>
      <c r="T232" s="17"/>
      <c r="U232" s="17"/>
      <c r="V232" s="17"/>
      <c r="W232" s="17"/>
      <c r="X232" s="17"/>
      <c r="Y232" s="17"/>
      <c r="Z232" s="17"/>
    </row>
    <row r="233" ht="15.7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3"/>
      <c r="N233" s="3"/>
      <c r="O233" s="3"/>
      <c r="P233" s="3"/>
      <c r="Q233" s="3"/>
      <c r="R233" s="17"/>
      <c r="S233" s="17"/>
      <c r="T233" s="17"/>
      <c r="U233" s="17"/>
      <c r="V233" s="17"/>
      <c r="W233" s="17"/>
      <c r="X233" s="17"/>
      <c r="Y233" s="17"/>
      <c r="Z233" s="17"/>
    </row>
    <row r="234" ht="15.7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3"/>
      <c r="N234" s="3"/>
      <c r="O234" s="3"/>
      <c r="P234" s="3"/>
      <c r="Q234" s="3"/>
      <c r="R234" s="17"/>
      <c r="S234" s="17"/>
      <c r="T234" s="17"/>
      <c r="U234" s="17"/>
      <c r="V234" s="17"/>
      <c r="W234" s="17"/>
      <c r="X234" s="17"/>
      <c r="Y234" s="17"/>
      <c r="Z234" s="17"/>
    </row>
    <row r="235" ht="15.7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3"/>
      <c r="N235" s="3"/>
      <c r="O235" s="3"/>
      <c r="P235" s="3"/>
      <c r="Q235" s="3"/>
      <c r="R235" s="17"/>
      <c r="S235" s="17"/>
      <c r="T235" s="17"/>
      <c r="U235" s="17"/>
      <c r="V235" s="17"/>
      <c r="W235" s="17"/>
      <c r="X235" s="17"/>
      <c r="Y235" s="17"/>
      <c r="Z235" s="17"/>
    </row>
    <row r="236" ht="15.7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3"/>
      <c r="N236" s="3"/>
      <c r="O236" s="3"/>
      <c r="P236" s="3"/>
      <c r="Q236" s="3"/>
      <c r="R236" s="17"/>
      <c r="S236" s="17"/>
      <c r="T236" s="17"/>
      <c r="U236" s="17"/>
      <c r="V236" s="17"/>
      <c r="W236" s="17"/>
      <c r="X236" s="17"/>
      <c r="Y236" s="17"/>
      <c r="Z236" s="17"/>
    </row>
    <row r="237" ht="15.7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3"/>
      <c r="N237" s="3"/>
      <c r="O237" s="3"/>
      <c r="P237" s="3"/>
      <c r="Q237" s="3"/>
      <c r="R237" s="17"/>
      <c r="S237" s="17"/>
      <c r="T237" s="17"/>
      <c r="U237" s="17"/>
      <c r="V237" s="17"/>
      <c r="W237" s="17"/>
      <c r="X237" s="17"/>
      <c r="Y237" s="17"/>
      <c r="Z237" s="17"/>
    </row>
    <row r="238" ht="15.7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3"/>
      <c r="N238" s="3"/>
      <c r="O238" s="3"/>
      <c r="P238" s="3"/>
      <c r="Q238" s="3"/>
      <c r="R238" s="17"/>
      <c r="S238" s="17"/>
      <c r="T238" s="17"/>
      <c r="U238" s="17"/>
      <c r="V238" s="17"/>
      <c r="W238" s="17"/>
      <c r="X238" s="17"/>
      <c r="Y238" s="17"/>
      <c r="Z238" s="17"/>
    </row>
    <row r="239" ht="15.7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3"/>
      <c r="N239" s="3"/>
      <c r="O239" s="3"/>
      <c r="P239" s="3"/>
      <c r="Q239" s="3"/>
      <c r="R239" s="17"/>
      <c r="S239" s="17"/>
      <c r="T239" s="17"/>
      <c r="U239" s="17"/>
      <c r="V239" s="17"/>
      <c r="W239" s="17"/>
      <c r="X239" s="17"/>
      <c r="Y239" s="17"/>
      <c r="Z239" s="17"/>
    </row>
    <row r="240" ht="15.7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3"/>
      <c r="N240" s="3"/>
      <c r="O240" s="3"/>
      <c r="P240" s="3"/>
      <c r="Q240" s="3"/>
      <c r="R240" s="17"/>
      <c r="S240" s="17"/>
      <c r="T240" s="17"/>
      <c r="U240" s="17"/>
      <c r="V240" s="17"/>
      <c r="W240" s="17"/>
      <c r="X240" s="17"/>
      <c r="Y240" s="17"/>
      <c r="Z240" s="17"/>
    </row>
    <row r="241" ht="15.7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3"/>
      <c r="N241" s="3"/>
      <c r="O241" s="3"/>
      <c r="P241" s="3"/>
      <c r="Q241" s="3"/>
      <c r="R241" s="17"/>
      <c r="S241" s="17"/>
      <c r="T241" s="17"/>
      <c r="U241" s="17"/>
      <c r="V241" s="17"/>
      <c r="W241" s="17"/>
      <c r="X241" s="17"/>
      <c r="Y241" s="17"/>
      <c r="Z241" s="17"/>
    </row>
    <row r="242" ht="15.7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3"/>
      <c r="N242" s="3"/>
      <c r="O242" s="3"/>
      <c r="P242" s="3"/>
      <c r="Q242" s="3"/>
      <c r="R242" s="17"/>
      <c r="S242" s="17"/>
      <c r="T242" s="17"/>
      <c r="U242" s="17"/>
      <c r="V242" s="17"/>
      <c r="W242" s="17"/>
      <c r="X242" s="17"/>
      <c r="Y242" s="17"/>
      <c r="Z242" s="17"/>
    </row>
    <row r="243" ht="15.7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3"/>
      <c r="N243" s="3"/>
      <c r="O243" s="3"/>
      <c r="P243" s="3"/>
      <c r="Q243" s="3"/>
      <c r="R243" s="17"/>
      <c r="S243" s="17"/>
      <c r="T243" s="17"/>
      <c r="U243" s="17"/>
      <c r="V243" s="17"/>
      <c r="W243" s="17"/>
      <c r="X243" s="17"/>
      <c r="Y243" s="17"/>
      <c r="Z243" s="17"/>
    </row>
    <row r="244" ht="15.7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3"/>
      <c r="N244" s="3"/>
      <c r="O244" s="3"/>
      <c r="P244" s="3"/>
      <c r="Q244" s="3"/>
      <c r="R244" s="17"/>
      <c r="S244" s="17"/>
      <c r="T244" s="17"/>
      <c r="U244" s="17"/>
      <c r="V244" s="17"/>
      <c r="W244" s="17"/>
      <c r="X244" s="17"/>
      <c r="Y244" s="17"/>
      <c r="Z244" s="17"/>
    </row>
    <row r="245" ht="15.7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3"/>
      <c r="N245" s="3"/>
      <c r="O245" s="3"/>
      <c r="P245" s="3"/>
      <c r="Q245" s="3"/>
      <c r="R245" s="17"/>
      <c r="S245" s="17"/>
      <c r="T245" s="17"/>
      <c r="U245" s="17"/>
      <c r="V245" s="17"/>
      <c r="W245" s="17"/>
      <c r="X245" s="17"/>
      <c r="Y245" s="17"/>
      <c r="Z245" s="17"/>
    </row>
    <row r="246" ht="15.7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3"/>
      <c r="N246" s="3"/>
      <c r="O246" s="3"/>
      <c r="P246" s="3"/>
      <c r="Q246" s="3"/>
      <c r="R246" s="17"/>
      <c r="S246" s="17"/>
      <c r="T246" s="17"/>
      <c r="U246" s="17"/>
      <c r="V246" s="17"/>
      <c r="W246" s="17"/>
      <c r="X246" s="17"/>
      <c r="Y246" s="17"/>
      <c r="Z246" s="17"/>
    </row>
    <row r="247" ht="15.7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3"/>
      <c r="N247" s="3"/>
      <c r="O247" s="3"/>
      <c r="P247" s="3"/>
      <c r="Q247" s="3"/>
      <c r="R247" s="17"/>
      <c r="S247" s="17"/>
      <c r="T247" s="17"/>
      <c r="U247" s="17"/>
      <c r="V247" s="17"/>
      <c r="W247" s="17"/>
      <c r="X247" s="17"/>
      <c r="Y247" s="17"/>
      <c r="Z247" s="17"/>
    </row>
    <row r="248" ht="15.7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3"/>
      <c r="N248" s="3"/>
      <c r="O248" s="3"/>
      <c r="P248" s="3"/>
      <c r="Q248" s="3"/>
      <c r="R248" s="17"/>
      <c r="S248" s="17"/>
      <c r="T248" s="17"/>
      <c r="U248" s="17"/>
      <c r="V248" s="17"/>
      <c r="W248" s="17"/>
      <c r="X248" s="17"/>
      <c r="Y248" s="17"/>
      <c r="Z248" s="17"/>
    </row>
    <row r="249" ht="15.7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3"/>
      <c r="N249" s="3"/>
      <c r="O249" s="3"/>
      <c r="P249" s="3"/>
      <c r="Q249" s="3"/>
      <c r="R249" s="17"/>
      <c r="S249" s="17"/>
      <c r="T249" s="17"/>
      <c r="U249" s="17"/>
      <c r="V249" s="17"/>
      <c r="W249" s="17"/>
      <c r="X249" s="17"/>
      <c r="Y249" s="17"/>
      <c r="Z249" s="17"/>
    </row>
    <row r="250" ht="15.7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3"/>
      <c r="N250" s="3"/>
      <c r="O250" s="3"/>
      <c r="P250" s="3"/>
      <c r="Q250" s="3"/>
      <c r="R250" s="17"/>
      <c r="S250" s="17"/>
      <c r="T250" s="17"/>
      <c r="U250" s="17"/>
      <c r="V250" s="17"/>
      <c r="W250" s="17"/>
      <c r="X250" s="17"/>
      <c r="Y250" s="17"/>
      <c r="Z250" s="17"/>
    </row>
    <row r="251" ht="15.7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3"/>
      <c r="N251" s="3"/>
      <c r="O251" s="3"/>
      <c r="P251" s="3"/>
      <c r="Q251" s="3"/>
      <c r="R251" s="17"/>
      <c r="S251" s="17"/>
      <c r="T251" s="17"/>
      <c r="U251" s="17"/>
      <c r="V251" s="17"/>
      <c r="W251" s="17"/>
      <c r="X251" s="17"/>
      <c r="Y251" s="17"/>
      <c r="Z251" s="17"/>
    </row>
    <row r="252" ht="15.7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3"/>
      <c r="N252" s="3"/>
      <c r="O252" s="3"/>
      <c r="P252" s="3"/>
      <c r="Q252" s="3"/>
      <c r="R252" s="17"/>
      <c r="S252" s="17"/>
      <c r="T252" s="17"/>
      <c r="U252" s="17"/>
      <c r="V252" s="17"/>
      <c r="W252" s="17"/>
      <c r="X252" s="17"/>
      <c r="Y252" s="17"/>
      <c r="Z252" s="17"/>
    </row>
    <row r="253" ht="15.7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3"/>
      <c r="N253" s="3"/>
      <c r="O253" s="3"/>
      <c r="P253" s="3"/>
      <c r="Q253" s="3"/>
      <c r="R253" s="17"/>
      <c r="S253" s="17"/>
      <c r="T253" s="17"/>
      <c r="U253" s="17"/>
      <c r="V253" s="17"/>
      <c r="W253" s="17"/>
      <c r="X253" s="17"/>
      <c r="Y253" s="17"/>
      <c r="Z253" s="17"/>
    </row>
    <row r="254" ht="15.7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3"/>
      <c r="N254" s="3"/>
      <c r="O254" s="3"/>
      <c r="P254" s="3"/>
      <c r="Q254" s="3"/>
      <c r="R254" s="17"/>
      <c r="S254" s="17"/>
      <c r="T254" s="17"/>
      <c r="U254" s="17"/>
      <c r="V254" s="17"/>
      <c r="W254" s="17"/>
      <c r="X254" s="17"/>
      <c r="Y254" s="17"/>
      <c r="Z254" s="17"/>
    </row>
    <row r="255" ht="15.7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3"/>
      <c r="N255" s="3"/>
      <c r="O255" s="3"/>
      <c r="P255" s="3"/>
      <c r="Q255" s="3"/>
      <c r="R255" s="17"/>
      <c r="S255" s="17"/>
      <c r="T255" s="17"/>
      <c r="U255" s="17"/>
      <c r="V255" s="17"/>
      <c r="W255" s="17"/>
      <c r="X255" s="17"/>
      <c r="Y255" s="17"/>
      <c r="Z255" s="17"/>
    </row>
    <row r="256" ht="15.7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3"/>
      <c r="N256" s="3"/>
      <c r="O256" s="3"/>
      <c r="P256" s="3"/>
      <c r="Q256" s="3"/>
      <c r="R256" s="17"/>
      <c r="S256" s="17"/>
      <c r="T256" s="17"/>
      <c r="U256" s="17"/>
      <c r="V256" s="17"/>
      <c r="W256" s="17"/>
      <c r="X256" s="17"/>
      <c r="Y256" s="17"/>
      <c r="Z256" s="17"/>
    </row>
    <row r="257" ht="15.7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3"/>
      <c r="N257" s="3"/>
      <c r="O257" s="3"/>
      <c r="P257" s="3"/>
      <c r="Q257" s="3"/>
      <c r="R257" s="17"/>
      <c r="S257" s="17"/>
      <c r="T257" s="17"/>
      <c r="U257" s="17"/>
      <c r="V257" s="17"/>
      <c r="W257" s="17"/>
      <c r="X257" s="17"/>
      <c r="Y257" s="17"/>
      <c r="Z257" s="17"/>
    </row>
    <row r="258" ht="15.7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3"/>
      <c r="N258" s="3"/>
      <c r="O258" s="3"/>
      <c r="P258" s="3"/>
      <c r="Q258" s="3"/>
      <c r="R258" s="17"/>
      <c r="S258" s="17"/>
      <c r="T258" s="17"/>
      <c r="U258" s="17"/>
      <c r="V258" s="17"/>
      <c r="W258" s="17"/>
      <c r="X258" s="17"/>
      <c r="Y258" s="17"/>
      <c r="Z258" s="17"/>
    </row>
    <row r="259" ht="15.7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3"/>
      <c r="N259" s="3"/>
      <c r="O259" s="3"/>
      <c r="P259" s="3"/>
      <c r="Q259" s="3"/>
      <c r="R259" s="17"/>
      <c r="S259" s="17"/>
      <c r="T259" s="17"/>
      <c r="U259" s="17"/>
      <c r="V259" s="17"/>
      <c r="W259" s="17"/>
      <c r="X259" s="17"/>
      <c r="Y259" s="17"/>
      <c r="Z259" s="17"/>
    </row>
    <row r="260" ht="15.7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3"/>
      <c r="N260" s="3"/>
      <c r="O260" s="3"/>
      <c r="P260" s="3"/>
      <c r="Q260" s="3"/>
      <c r="R260" s="17"/>
      <c r="S260" s="17"/>
      <c r="T260" s="17"/>
      <c r="U260" s="17"/>
      <c r="V260" s="17"/>
      <c r="W260" s="17"/>
      <c r="X260" s="17"/>
      <c r="Y260" s="17"/>
      <c r="Z260" s="17"/>
    </row>
    <row r="261" ht="15.7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3"/>
      <c r="N261" s="3"/>
      <c r="O261" s="3"/>
      <c r="P261" s="3"/>
      <c r="Q261" s="3"/>
      <c r="R261" s="17"/>
      <c r="S261" s="17"/>
      <c r="T261" s="17"/>
      <c r="U261" s="17"/>
      <c r="V261" s="17"/>
      <c r="W261" s="17"/>
      <c r="X261" s="17"/>
      <c r="Y261" s="17"/>
      <c r="Z261" s="17"/>
    </row>
    <row r="262" ht="15.7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3"/>
      <c r="N262" s="3"/>
      <c r="O262" s="3"/>
      <c r="P262" s="3"/>
      <c r="Q262" s="3"/>
      <c r="R262" s="17"/>
      <c r="S262" s="17"/>
      <c r="T262" s="17"/>
      <c r="U262" s="17"/>
      <c r="V262" s="17"/>
      <c r="W262" s="17"/>
      <c r="X262" s="17"/>
      <c r="Y262" s="17"/>
      <c r="Z262" s="17"/>
    </row>
    <row r="263" ht="15.7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3"/>
      <c r="N263" s="3"/>
      <c r="O263" s="3"/>
      <c r="P263" s="3"/>
      <c r="Q263" s="3"/>
      <c r="R263" s="17"/>
      <c r="S263" s="17"/>
      <c r="T263" s="17"/>
      <c r="U263" s="17"/>
      <c r="V263" s="17"/>
      <c r="W263" s="17"/>
      <c r="X263" s="17"/>
      <c r="Y263" s="17"/>
      <c r="Z263" s="17"/>
    </row>
    <row r="264" ht="15.7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3"/>
      <c r="N264" s="3"/>
      <c r="O264" s="3"/>
      <c r="P264" s="3"/>
      <c r="Q264" s="3"/>
      <c r="R264" s="17"/>
      <c r="S264" s="17"/>
      <c r="T264" s="17"/>
      <c r="U264" s="17"/>
      <c r="V264" s="17"/>
      <c r="W264" s="17"/>
      <c r="X264" s="17"/>
      <c r="Y264" s="17"/>
      <c r="Z264" s="17"/>
    </row>
    <row r="265" ht="15.7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3"/>
      <c r="N265" s="3"/>
      <c r="O265" s="3"/>
      <c r="P265" s="3"/>
      <c r="Q265" s="3"/>
      <c r="R265" s="17"/>
      <c r="S265" s="17"/>
      <c r="T265" s="17"/>
      <c r="U265" s="17"/>
      <c r="V265" s="17"/>
      <c r="W265" s="17"/>
      <c r="X265" s="17"/>
      <c r="Y265" s="17"/>
      <c r="Z265" s="17"/>
    </row>
    <row r="266" ht="15.7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3"/>
      <c r="N266" s="3"/>
      <c r="O266" s="3"/>
      <c r="P266" s="3"/>
      <c r="Q266" s="3"/>
      <c r="R266" s="17"/>
      <c r="S266" s="17"/>
      <c r="T266" s="17"/>
      <c r="U266" s="17"/>
      <c r="V266" s="17"/>
      <c r="W266" s="17"/>
      <c r="X266" s="17"/>
      <c r="Y266" s="17"/>
      <c r="Z266" s="17"/>
    </row>
    <row r="267" ht="15.7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3"/>
      <c r="N267" s="3"/>
      <c r="O267" s="3"/>
      <c r="P267" s="3"/>
      <c r="Q267" s="3"/>
      <c r="R267" s="17"/>
      <c r="S267" s="17"/>
      <c r="T267" s="17"/>
      <c r="U267" s="17"/>
      <c r="V267" s="17"/>
      <c r="W267" s="17"/>
      <c r="X267" s="17"/>
      <c r="Y267" s="17"/>
      <c r="Z267" s="17"/>
    </row>
    <row r="268" ht="15.7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3"/>
      <c r="N268" s="3"/>
      <c r="O268" s="3"/>
      <c r="P268" s="3"/>
      <c r="Q268" s="3"/>
      <c r="R268" s="17"/>
      <c r="S268" s="17"/>
      <c r="T268" s="17"/>
      <c r="U268" s="17"/>
      <c r="V268" s="17"/>
      <c r="W268" s="17"/>
      <c r="X268" s="17"/>
      <c r="Y268" s="17"/>
      <c r="Z268" s="17"/>
    </row>
    <row r="269" ht="15.7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3"/>
      <c r="N269" s="3"/>
      <c r="O269" s="3"/>
      <c r="P269" s="3"/>
      <c r="Q269" s="3"/>
      <c r="R269" s="17"/>
      <c r="S269" s="17"/>
      <c r="T269" s="17"/>
      <c r="U269" s="17"/>
      <c r="V269" s="17"/>
      <c r="W269" s="17"/>
      <c r="X269" s="17"/>
      <c r="Y269" s="17"/>
      <c r="Z269" s="17"/>
    </row>
    <row r="270" ht="15.7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3"/>
      <c r="N270" s="3"/>
      <c r="O270" s="3"/>
      <c r="P270" s="3"/>
      <c r="Q270" s="3"/>
      <c r="R270" s="17"/>
      <c r="S270" s="17"/>
      <c r="T270" s="17"/>
      <c r="U270" s="17"/>
      <c r="V270" s="17"/>
      <c r="W270" s="17"/>
      <c r="X270" s="17"/>
      <c r="Y270" s="17"/>
      <c r="Z270" s="17"/>
    </row>
    <row r="271" ht="15.7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3"/>
      <c r="N271" s="3"/>
      <c r="O271" s="3"/>
      <c r="P271" s="3"/>
      <c r="Q271" s="3"/>
      <c r="R271" s="17"/>
      <c r="S271" s="17"/>
      <c r="T271" s="17"/>
      <c r="U271" s="17"/>
      <c r="V271" s="17"/>
      <c r="W271" s="17"/>
      <c r="X271" s="17"/>
      <c r="Y271" s="17"/>
      <c r="Z271" s="17"/>
    </row>
    <row r="272" ht="15.7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3"/>
      <c r="N272" s="3"/>
      <c r="O272" s="3"/>
      <c r="P272" s="3"/>
      <c r="Q272" s="3"/>
      <c r="R272" s="17"/>
      <c r="S272" s="17"/>
      <c r="T272" s="17"/>
      <c r="U272" s="17"/>
      <c r="V272" s="17"/>
      <c r="W272" s="17"/>
      <c r="X272" s="17"/>
      <c r="Y272" s="17"/>
      <c r="Z272" s="17"/>
    </row>
    <row r="273" ht="15.7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3"/>
      <c r="N273" s="3"/>
      <c r="O273" s="3"/>
      <c r="P273" s="3"/>
      <c r="Q273" s="3"/>
      <c r="R273" s="17"/>
      <c r="S273" s="17"/>
      <c r="T273" s="17"/>
      <c r="U273" s="17"/>
      <c r="V273" s="17"/>
      <c r="W273" s="17"/>
      <c r="X273" s="17"/>
      <c r="Y273" s="17"/>
      <c r="Z273" s="17"/>
    </row>
    <row r="274" ht="15.7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3"/>
      <c r="N274" s="3"/>
      <c r="O274" s="3"/>
      <c r="P274" s="3"/>
      <c r="Q274" s="3"/>
      <c r="R274" s="17"/>
      <c r="S274" s="17"/>
      <c r="T274" s="17"/>
      <c r="U274" s="17"/>
      <c r="V274" s="17"/>
      <c r="W274" s="17"/>
      <c r="X274" s="17"/>
      <c r="Y274" s="17"/>
      <c r="Z274" s="17"/>
    </row>
    <row r="275" ht="15.7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3"/>
      <c r="N275" s="3"/>
      <c r="O275" s="3"/>
      <c r="P275" s="3"/>
      <c r="Q275" s="3"/>
      <c r="R275" s="17"/>
      <c r="S275" s="17"/>
      <c r="T275" s="17"/>
      <c r="U275" s="17"/>
      <c r="V275" s="17"/>
      <c r="W275" s="17"/>
      <c r="X275" s="17"/>
      <c r="Y275" s="17"/>
      <c r="Z275" s="17"/>
    </row>
    <row r="276" ht="15.7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3"/>
      <c r="N276" s="3"/>
      <c r="O276" s="3"/>
      <c r="P276" s="3"/>
      <c r="Q276" s="3"/>
      <c r="R276" s="17"/>
      <c r="S276" s="17"/>
      <c r="T276" s="17"/>
      <c r="U276" s="17"/>
      <c r="V276" s="17"/>
      <c r="W276" s="17"/>
      <c r="X276" s="17"/>
      <c r="Y276" s="17"/>
      <c r="Z276" s="17"/>
    </row>
    <row r="277" ht="15.7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3"/>
      <c r="N277" s="3"/>
      <c r="O277" s="3"/>
      <c r="P277" s="3"/>
      <c r="Q277" s="3"/>
      <c r="R277" s="17"/>
      <c r="S277" s="17"/>
      <c r="T277" s="17"/>
      <c r="U277" s="17"/>
      <c r="V277" s="17"/>
      <c r="W277" s="17"/>
      <c r="X277" s="17"/>
      <c r="Y277" s="17"/>
      <c r="Z277" s="17"/>
    </row>
    <row r="278" ht="15.7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3"/>
      <c r="N278" s="3"/>
      <c r="O278" s="3"/>
      <c r="P278" s="3"/>
      <c r="Q278" s="3"/>
      <c r="R278" s="17"/>
      <c r="S278" s="17"/>
      <c r="T278" s="17"/>
      <c r="U278" s="17"/>
      <c r="V278" s="17"/>
      <c r="W278" s="17"/>
      <c r="X278" s="17"/>
      <c r="Y278" s="17"/>
      <c r="Z278" s="17"/>
    </row>
    <row r="279" ht="15.7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3"/>
      <c r="N279" s="3"/>
      <c r="O279" s="3"/>
      <c r="P279" s="3"/>
      <c r="Q279" s="3"/>
      <c r="R279" s="17"/>
      <c r="S279" s="17"/>
      <c r="T279" s="17"/>
      <c r="U279" s="17"/>
      <c r="V279" s="17"/>
      <c r="W279" s="17"/>
      <c r="X279" s="17"/>
      <c r="Y279" s="17"/>
      <c r="Z279" s="17"/>
    </row>
    <row r="280" ht="15.7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3"/>
      <c r="N280" s="3"/>
      <c r="O280" s="3"/>
      <c r="P280" s="3"/>
      <c r="Q280" s="3"/>
      <c r="R280" s="17"/>
      <c r="S280" s="17"/>
      <c r="T280" s="17"/>
      <c r="U280" s="17"/>
      <c r="V280" s="17"/>
      <c r="W280" s="17"/>
      <c r="X280" s="17"/>
      <c r="Y280" s="17"/>
      <c r="Z280" s="17"/>
    </row>
    <row r="281" ht="15.7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3"/>
      <c r="N281" s="3"/>
      <c r="O281" s="3"/>
      <c r="P281" s="3"/>
      <c r="Q281" s="3"/>
      <c r="R281" s="17"/>
      <c r="S281" s="17"/>
      <c r="T281" s="17"/>
      <c r="U281" s="17"/>
      <c r="V281" s="17"/>
      <c r="W281" s="17"/>
      <c r="X281" s="17"/>
      <c r="Y281" s="17"/>
      <c r="Z281" s="17"/>
    </row>
    <row r="282" ht="15.7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3"/>
      <c r="N282" s="3"/>
      <c r="O282" s="3"/>
      <c r="P282" s="3"/>
      <c r="Q282" s="3"/>
      <c r="R282" s="17"/>
      <c r="S282" s="17"/>
      <c r="T282" s="17"/>
      <c r="U282" s="17"/>
      <c r="V282" s="17"/>
      <c r="W282" s="17"/>
      <c r="X282" s="17"/>
      <c r="Y282" s="17"/>
      <c r="Z282" s="17"/>
    </row>
    <row r="283" ht="15.7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3"/>
      <c r="N283" s="3"/>
      <c r="O283" s="3"/>
      <c r="P283" s="3"/>
      <c r="Q283" s="3"/>
      <c r="R283" s="17"/>
      <c r="S283" s="17"/>
      <c r="T283" s="17"/>
      <c r="U283" s="17"/>
      <c r="V283" s="17"/>
      <c r="W283" s="17"/>
      <c r="X283" s="17"/>
      <c r="Y283" s="17"/>
      <c r="Z283" s="17"/>
    </row>
    <row r="284" ht="15.7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3"/>
      <c r="N284" s="3"/>
      <c r="O284" s="3"/>
      <c r="P284" s="3"/>
      <c r="Q284" s="3"/>
      <c r="R284" s="17"/>
      <c r="S284" s="17"/>
      <c r="T284" s="17"/>
      <c r="U284" s="17"/>
      <c r="V284" s="17"/>
      <c r="W284" s="17"/>
      <c r="X284" s="17"/>
      <c r="Y284" s="17"/>
      <c r="Z284" s="17"/>
    </row>
    <row r="285" ht="15.7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3"/>
      <c r="N285" s="3"/>
      <c r="O285" s="3"/>
      <c r="P285" s="3"/>
      <c r="Q285" s="3"/>
      <c r="R285" s="17"/>
      <c r="S285" s="17"/>
      <c r="T285" s="17"/>
      <c r="U285" s="17"/>
      <c r="V285" s="17"/>
      <c r="W285" s="17"/>
      <c r="X285" s="17"/>
      <c r="Y285" s="17"/>
      <c r="Z285" s="17"/>
    </row>
    <row r="286" ht="15.7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3"/>
      <c r="N286" s="3"/>
      <c r="O286" s="3"/>
      <c r="P286" s="3"/>
      <c r="Q286" s="3"/>
      <c r="R286" s="17"/>
      <c r="S286" s="17"/>
      <c r="T286" s="17"/>
      <c r="U286" s="17"/>
      <c r="V286" s="17"/>
      <c r="W286" s="17"/>
      <c r="X286" s="17"/>
      <c r="Y286" s="17"/>
      <c r="Z286" s="17"/>
    </row>
    <row r="287" ht="15.7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3"/>
      <c r="N287" s="3"/>
      <c r="O287" s="3"/>
      <c r="P287" s="3"/>
      <c r="Q287" s="3"/>
      <c r="R287" s="17"/>
      <c r="S287" s="17"/>
      <c r="T287" s="17"/>
      <c r="U287" s="17"/>
      <c r="V287" s="17"/>
      <c r="W287" s="17"/>
      <c r="X287" s="17"/>
      <c r="Y287" s="17"/>
      <c r="Z287" s="17"/>
    </row>
    <row r="288" ht="15.7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3"/>
      <c r="N288" s="3"/>
      <c r="O288" s="3"/>
      <c r="P288" s="3"/>
      <c r="Q288" s="3"/>
      <c r="R288" s="17"/>
      <c r="S288" s="17"/>
      <c r="T288" s="17"/>
      <c r="U288" s="17"/>
      <c r="V288" s="17"/>
      <c r="W288" s="17"/>
      <c r="X288" s="17"/>
      <c r="Y288" s="17"/>
      <c r="Z288" s="17"/>
    </row>
    <row r="289" ht="15.7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3"/>
      <c r="N289" s="3"/>
      <c r="O289" s="3"/>
      <c r="P289" s="3"/>
      <c r="Q289" s="3"/>
      <c r="R289" s="17"/>
      <c r="S289" s="17"/>
      <c r="T289" s="17"/>
      <c r="U289" s="17"/>
      <c r="V289" s="17"/>
      <c r="W289" s="17"/>
      <c r="X289" s="17"/>
      <c r="Y289" s="17"/>
      <c r="Z289" s="17"/>
    </row>
    <row r="290" ht="15.7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3"/>
      <c r="N290" s="3"/>
      <c r="O290" s="3"/>
      <c r="P290" s="3"/>
      <c r="Q290" s="3"/>
      <c r="R290" s="17"/>
      <c r="S290" s="17"/>
      <c r="T290" s="17"/>
      <c r="U290" s="17"/>
      <c r="V290" s="17"/>
      <c r="W290" s="17"/>
      <c r="X290" s="17"/>
      <c r="Y290" s="17"/>
      <c r="Z290" s="17"/>
    </row>
    <row r="291" ht="15.7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3"/>
      <c r="N291" s="3"/>
      <c r="O291" s="3"/>
      <c r="P291" s="3"/>
      <c r="Q291" s="3"/>
      <c r="R291" s="17"/>
      <c r="S291" s="17"/>
      <c r="T291" s="17"/>
      <c r="U291" s="17"/>
      <c r="V291" s="17"/>
      <c r="W291" s="17"/>
      <c r="X291" s="17"/>
      <c r="Y291" s="17"/>
      <c r="Z291" s="17"/>
    </row>
    <row r="292" ht="15.7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3"/>
      <c r="N292" s="3"/>
      <c r="O292" s="3"/>
      <c r="P292" s="3"/>
      <c r="Q292" s="3"/>
      <c r="R292" s="17"/>
      <c r="S292" s="17"/>
      <c r="T292" s="17"/>
      <c r="U292" s="17"/>
      <c r="V292" s="17"/>
      <c r="W292" s="17"/>
      <c r="X292" s="17"/>
      <c r="Y292" s="17"/>
      <c r="Z292" s="17"/>
    </row>
    <row r="293" ht="15.7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3"/>
      <c r="N293" s="3"/>
      <c r="O293" s="3"/>
      <c r="P293" s="3"/>
      <c r="Q293" s="3"/>
      <c r="R293" s="17"/>
      <c r="S293" s="17"/>
      <c r="T293" s="17"/>
      <c r="U293" s="17"/>
      <c r="V293" s="17"/>
      <c r="W293" s="17"/>
      <c r="X293" s="17"/>
      <c r="Y293" s="17"/>
      <c r="Z293" s="17"/>
    </row>
    <row r="294" ht="15.7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3"/>
      <c r="N294" s="3"/>
      <c r="O294" s="3"/>
      <c r="P294" s="3"/>
      <c r="Q294" s="3"/>
      <c r="R294" s="17"/>
      <c r="S294" s="17"/>
      <c r="T294" s="17"/>
      <c r="U294" s="17"/>
      <c r="V294" s="17"/>
      <c r="W294" s="17"/>
      <c r="X294" s="17"/>
      <c r="Y294" s="17"/>
      <c r="Z294" s="17"/>
    </row>
    <row r="295" ht="15.7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3"/>
      <c r="N295" s="3"/>
      <c r="O295" s="3"/>
      <c r="P295" s="3"/>
      <c r="Q295" s="3"/>
      <c r="R295" s="17"/>
      <c r="S295" s="17"/>
      <c r="T295" s="17"/>
      <c r="U295" s="17"/>
      <c r="V295" s="17"/>
      <c r="W295" s="17"/>
      <c r="X295" s="17"/>
      <c r="Y295" s="17"/>
      <c r="Z295" s="17"/>
    </row>
    <row r="296" ht="15.7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3"/>
      <c r="N296" s="3"/>
      <c r="O296" s="3"/>
      <c r="P296" s="3"/>
      <c r="Q296" s="3"/>
      <c r="R296" s="17"/>
      <c r="S296" s="17"/>
      <c r="T296" s="17"/>
      <c r="U296" s="17"/>
      <c r="V296" s="17"/>
      <c r="W296" s="17"/>
      <c r="X296" s="17"/>
      <c r="Y296" s="17"/>
      <c r="Z296" s="17"/>
    </row>
    <row r="297" ht="15.7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3"/>
      <c r="N297" s="3"/>
      <c r="O297" s="3"/>
      <c r="P297" s="3"/>
      <c r="Q297" s="3"/>
      <c r="R297" s="17"/>
      <c r="S297" s="17"/>
      <c r="T297" s="17"/>
      <c r="U297" s="17"/>
      <c r="V297" s="17"/>
      <c r="W297" s="17"/>
      <c r="X297" s="17"/>
      <c r="Y297" s="17"/>
      <c r="Z297" s="17"/>
    </row>
    <row r="298" ht="15.7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3"/>
      <c r="N298" s="3"/>
      <c r="O298" s="3"/>
      <c r="P298" s="3"/>
      <c r="Q298" s="3"/>
      <c r="R298" s="17"/>
      <c r="S298" s="17"/>
      <c r="T298" s="17"/>
      <c r="U298" s="17"/>
      <c r="V298" s="17"/>
      <c r="W298" s="17"/>
      <c r="X298" s="17"/>
      <c r="Y298" s="17"/>
      <c r="Z298" s="17"/>
    </row>
    <row r="299" ht="15.7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3"/>
      <c r="N299" s="3"/>
      <c r="O299" s="3"/>
      <c r="P299" s="3"/>
      <c r="Q299" s="3"/>
      <c r="R299" s="17"/>
      <c r="S299" s="17"/>
      <c r="T299" s="17"/>
      <c r="U299" s="17"/>
      <c r="V299" s="17"/>
      <c r="W299" s="17"/>
      <c r="X299" s="17"/>
      <c r="Y299" s="17"/>
      <c r="Z299" s="17"/>
    </row>
    <row r="300" ht="15.7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3"/>
      <c r="N300" s="3"/>
      <c r="O300" s="3"/>
      <c r="P300" s="3"/>
      <c r="Q300" s="3"/>
      <c r="R300" s="17"/>
      <c r="S300" s="17"/>
      <c r="T300" s="17"/>
      <c r="U300" s="17"/>
      <c r="V300" s="17"/>
      <c r="W300" s="17"/>
      <c r="X300" s="17"/>
      <c r="Y300" s="17"/>
      <c r="Z300" s="17"/>
    </row>
    <row r="301" ht="15.7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3"/>
      <c r="N301" s="3"/>
      <c r="O301" s="3"/>
      <c r="P301" s="3"/>
      <c r="Q301" s="3"/>
      <c r="R301" s="17"/>
      <c r="S301" s="17"/>
      <c r="T301" s="17"/>
      <c r="U301" s="17"/>
      <c r="V301" s="17"/>
      <c r="W301" s="17"/>
      <c r="X301" s="17"/>
      <c r="Y301" s="17"/>
      <c r="Z301" s="17"/>
    </row>
    <row r="302" ht="15.7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3"/>
      <c r="N302" s="3"/>
      <c r="O302" s="3"/>
      <c r="P302" s="3"/>
      <c r="Q302" s="3"/>
      <c r="R302" s="17"/>
      <c r="S302" s="17"/>
      <c r="T302" s="17"/>
      <c r="U302" s="17"/>
      <c r="V302" s="17"/>
      <c r="W302" s="17"/>
      <c r="X302" s="17"/>
      <c r="Y302" s="17"/>
      <c r="Z302" s="17"/>
    </row>
    <row r="303" ht="15.7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3"/>
      <c r="N303" s="3"/>
      <c r="O303" s="3"/>
      <c r="P303" s="3"/>
      <c r="Q303" s="3"/>
      <c r="R303" s="17"/>
      <c r="S303" s="17"/>
      <c r="T303" s="17"/>
      <c r="U303" s="17"/>
      <c r="V303" s="17"/>
      <c r="W303" s="17"/>
      <c r="X303" s="17"/>
      <c r="Y303" s="17"/>
      <c r="Z303" s="17"/>
    </row>
    <row r="304" ht="15.7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3"/>
      <c r="N304" s="3"/>
      <c r="O304" s="3"/>
      <c r="P304" s="3"/>
      <c r="Q304" s="3"/>
      <c r="R304" s="17"/>
      <c r="S304" s="17"/>
      <c r="T304" s="17"/>
      <c r="U304" s="17"/>
      <c r="V304" s="17"/>
      <c r="W304" s="17"/>
      <c r="X304" s="17"/>
      <c r="Y304" s="17"/>
      <c r="Z304" s="17"/>
    </row>
    <row r="305" ht="15.7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3"/>
      <c r="N305" s="3"/>
      <c r="O305" s="3"/>
      <c r="P305" s="3"/>
      <c r="Q305" s="3"/>
      <c r="R305" s="17"/>
      <c r="S305" s="17"/>
      <c r="T305" s="17"/>
      <c r="U305" s="17"/>
      <c r="V305" s="17"/>
      <c r="W305" s="17"/>
      <c r="X305" s="17"/>
      <c r="Y305" s="17"/>
      <c r="Z305" s="17"/>
    </row>
    <row r="306" ht="15.7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3"/>
      <c r="N306" s="3"/>
      <c r="O306" s="3"/>
      <c r="P306" s="3"/>
      <c r="Q306" s="3"/>
      <c r="R306" s="17"/>
      <c r="S306" s="17"/>
      <c r="T306" s="17"/>
      <c r="U306" s="17"/>
      <c r="V306" s="17"/>
      <c r="W306" s="17"/>
      <c r="X306" s="17"/>
      <c r="Y306" s="17"/>
      <c r="Z306" s="17"/>
    </row>
    <row r="307" ht="15.7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3"/>
      <c r="N307" s="3"/>
      <c r="O307" s="3"/>
      <c r="P307" s="3"/>
      <c r="Q307" s="3"/>
      <c r="R307" s="17"/>
      <c r="S307" s="17"/>
      <c r="T307" s="17"/>
      <c r="U307" s="17"/>
      <c r="V307" s="17"/>
      <c r="W307" s="17"/>
      <c r="X307" s="17"/>
      <c r="Y307" s="17"/>
      <c r="Z307" s="17"/>
    </row>
    <row r="308" ht="15.7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3"/>
      <c r="N308" s="3"/>
      <c r="O308" s="3"/>
      <c r="P308" s="3"/>
      <c r="Q308" s="3"/>
      <c r="R308" s="17"/>
      <c r="S308" s="17"/>
      <c r="T308" s="17"/>
      <c r="U308" s="17"/>
      <c r="V308" s="17"/>
      <c r="W308" s="17"/>
      <c r="X308" s="17"/>
      <c r="Y308" s="17"/>
      <c r="Z308" s="17"/>
    </row>
    <row r="309" ht="15.7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3"/>
      <c r="N309" s="3"/>
      <c r="O309" s="3"/>
      <c r="P309" s="3"/>
      <c r="Q309" s="3"/>
      <c r="R309" s="17"/>
      <c r="S309" s="17"/>
      <c r="T309" s="17"/>
      <c r="U309" s="17"/>
      <c r="V309" s="17"/>
      <c r="W309" s="17"/>
      <c r="X309" s="17"/>
      <c r="Y309" s="17"/>
      <c r="Z309" s="17"/>
    </row>
    <row r="310" ht="15.7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3"/>
      <c r="N310" s="3"/>
      <c r="O310" s="3"/>
      <c r="P310" s="3"/>
      <c r="Q310" s="3"/>
      <c r="R310" s="17"/>
      <c r="S310" s="17"/>
      <c r="T310" s="17"/>
      <c r="U310" s="17"/>
      <c r="V310" s="17"/>
      <c r="W310" s="17"/>
      <c r="X310" s="17"/>
      <c r="Y310" s="17"/>
      <c r="Z310" s="17"/>
    </row>
    <row r="311" ht="15.7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3"/>
      <c r="N311" s="3"/>
      <c r="O311" s="3"/>
      <c r="P311" s="3"/>
      <c r="Q311" s="3"/>
      <c r="R311" s="17"/>
      <c r="S311" s="17"/>
      <c r="T311" s="17"/>
      <c r="U311" s="17"/>
      <c r="V311" s="17"/>
      <c r="W311" s="17"/>
      <c r="X311" s="17"/>
      <c r="Y311" s="17"/>
      <c r="Z311" s="17"/>
    </row>
    <row r="312" ht="15.7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3"/>
      <c r="N312" s="3"/>
      <c r="O312" s="3"/>
      <c r="P312" s="3"/>
      <c r="Q312" s="3"/>
      <c r="R312" s="17"/>
      <c r="S312" s="17"/>
      <c r="T312" s="17"/>
      <c r="U312" s="17"/>
      <c r="V312" s="17"/>
      <c r="W312" s="17"/>
      <c r="X312" s="17"/>
      <c r="Y312" s="17"/>
      <c r="Z312" s="17"/>
    </row>
    <row r="313" ht="15.7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3"/>
      <c r="N313" s="3"/>
      <c r="O313" s="3"/>
      <c r="P313" s="3"/>
      <c r="Q313" s="3"/>
      <c r="R313" s="17"/>
      <c r="S313" s="17"/>
      <c r="T313" s="17"/>
      <c r="U313" s="17"/>
      <c r="V313" s="17"/>
      <c r="W313" s="17"/>
      <c r="X313" s="17"/>
      <c r="Y313" s="17"/>
      <c r="Z313" s="17"/>
    </row>
    <row r="314" ht="15.7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3"/>
      <c r="N314" s="3"/>
      <c r="O314" s="3"/>
      <c r="P314" s="3"/>
      <c r="Q314" s="3"/>
      <c r="R314" s="17"/>
      <c r="S314" s="17"/>
      <c r="T314" s="17"/>
      <c r="U314" s="17"/>
      <c r="V314" s="17"/>
      <c r="W314" s="17"/>
      <c r="X314" s="17"/>
      <c r="Y314" s="17"/>
      <c r="Z314" s="17"/>
    </row>
    <row r="315" ht="15.7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3"/>
      <c r="N315" s="3"/>
      <c r="O315" s="3"/>
      <c r="P315" s="3"/>
      <c r="Q315" s="3"/>
      <c r="R315" s="17"/>
      <c r="S315" s="17"/>
      <c r="T315" s="17"/>
      <c r="U315" s="17"/>
      <c r="V315" s="17"/>
      <c r="W315" s="17"/>
      <c r="X315" s="17"/>
      <c r="Y315" s="17"/>
      <c r="Z315" s="17"/>
    </row>
    <row r="316" ht="15.7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3"/>
      <c r="N316" s="3"/>
      <c r="O316" s="3"/>
      <c r="P316" s="3"/>
      <c r="Q316" s="3"/>
      <c r="R316" s="17"/>
      <c r="S316" s="17"/>
      <c r="T316" s="17"/>
      <c r="U316" s="17"/>
      <c r="V316" s="17"/>
      <c r="W316" s="17"/>
      <c r="X316" s="17"/>
      <c r="Y316" s="17"/>
      <c r="Z316" s="17"/>
    </row>
    <row r="317" ht="15.7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3"/>
      <c r="N317" s="3"/>
      <c r="O317" s="3"/>
      <c r="P317" s="3"/>
      <c r="Q317" s="3"/>
      <c r="R317" s="17"/>
      <c r="S317" s="17"/>
      <c r="T317" s="17"/>
      <c r="U317" s="17"/>
      <c r="V317" s="17"/>
      <c r="W317" s="17"/>
      <c r="X317" s="17"/>
      <c r="Y317" s="17"/>
      <c r="Z317" s="17"/>
    </row>
    <row r="318" ht="15.7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3"/>
      <c r="N318" s="3"/>
      <c r="O318" s="3"/>
      <c r="P318" s="3"/>
      <c r="Q318" s="3"/>
      <c r="R318" s="17"/>
      <c r="S318" s="17"/>
      <c r="T318" s="17"/>
      <c r="U318" s="17"/>
      <c r="V318" s="17"/>
      <c r="W318" s="17"/>
      <c r="X318" s="17"/>
      <c r="Y318" s="17"/>
      <c r="Z318" s="17"/>
    </row>
    <row r="319" ht="15.7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3"/>
      <c r="N319" s="3"/>
      <c r="O319" s="3"/>
      <c r="P319" s="3"/>
      <c r="Q319" s="3"/>
      <c r="R319" s="17"/>
      <c r="S319" s="17"/>
      <c r="T319" s="17"/>
      <c r="U319" s="17"/>
      <c r="V319" s="17"/>
      <c r="W319" s="17"/>
      <c r="X319" s="17"/>
      <c r="Y319" s="17"/>
      <c r="Z319" s="17"/>
    </row>
    <row r="320" ht="15.7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3"/>
      <c r="N320" s="3"/>
      <c r="O320" s="3"/>
      <c r="P320" s="3"/>
      <c r="Q320" s="3"/>
      <c r="R320" s="17"/>
      <c r="S320" s="17"/>
      <c r="T320" s="17"/>
      <c r="U320" s="17"/>
      <c r="V320" s="17"/>
      <c r="W320" s="17"/>
      <c r="X320" s="17"/>
      <c r="Y320" s="17"/>
      <c r="Z320" s="17"/>
    </row>
    <row r="321" ht="15.7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3"/>
      <c r="N321" s="3"/>
      <c r="O321" s="3"/>
      <c r="P321" s="3"/>
      <c r="Q321" s="3"/>
      <c r="R321" s="17"/>
      <c r="S321" s="17"/>
      <c r="T321" s="17"/>
      <c r="U321" s="17"/>
      <c r="V321" s="17"/>
      <c r="W321" s="17"/>
      <c r="X321" s="17"/>
      <c r="Y321" s="17"/>
      <c r="Z321" s="17"/>
    </row>
    <row r="322" ht="15.7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3"/>
      <c r="N322" s="3"/>
      <c r="O322" s="3"/>
      <c r="P322" s="3"/>
      <c r="Q322" s="3"/>
      <c r="R322" s="17"/>
      <c r="S322" s="17"/>
      <c r="T322" s="17"/>
      <c r="U322" s="17"/>
      <c r="V322" s="17"/>
      <c r="W322" s="17"/>
      <c r="X322" s="17"/>
      <c r="Y322" s="17"/>
      <c r="Z322" s="17"/>
    </row>
    <row r="323" ht="15.7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3"/>
      <c r="N323" s="3"/>
      <c r="O323" s="3"/>
      <c r="P323" s="3"/>
      <c r="Q323" s="3"/>
      <c r="R323" s="17"/>
      <c r="S323" s="17"/>
      <c r="T323" s="17"/>
      <c r="U323" s="17"/>
      <c r="V323" s="17"/>
      <c r="W323" s="17"/>
      <c r="X323" s="17"/>
      <c r="Y323" s="17"/>
      <c r="Z323" s="17"/>
    </row>
    <row r="324" ht="15.7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3"/>
      <c r="N324" s="3"/>
      <c r="O324" s="3"/>
      <c r="P324" s="3"/>
      <c r="Q324" s="3"/>
      <c r="R324" s="17"/>
      <c r="S324" s="17"/>
      <c r="T324" s="17"/>
      <c r="U324" s="17"/>
      <c r="V324" s="17"/>
      <c r="W324" s="17"/>
      <c r="X324" s="17"/>
      <c r="Y324" s="17"/>
      <c r="Z324" s="17"/>
    </row>
    <row r="325" ht="15.7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3"/>
      <c r="N325" s="3"/>
      <c r="O325" s="3"/>
      <c r="P325" s="3"/>
      <c r="Q325" s="3"/>
      <c r="R325" s="17"/>
      <c r="S325" s="17"/>
      <c r="T325" s="17"/>
      <c r="U325" s="17"/>
      <c r="V325" s="17"/>
      <c r="W325" s="17"/>
      <c r="X325" s="17"/>
      <c r="Y325" s="17"/>
      <c r="Z325" s="17"/>
    </row>
    <row r="326" ht="15.7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3"/>
      <c r="N326" s="3"/>
      <c r="O326" s="3"/>
      <c r="P326" s="3"/>
      <c r="Q326" s="3"/>
      <c r="R326" s="17"/>
      <c r="S326" s="17"/>
      <c r="T326" s="17"/>
      <c r="U326" s="17"/>
      <c r="V326" s="17"/>
      <c r="W326" s="17"/>
      <c r="X326" s="17"/>
      <c r="Y326" s="17"/>
      <c r="Z326" s="17"/>
    </row>
    <row r="327" ht="15.7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3"/>
      <c r="N327" s="3"/>
      <c r="O327" s="3"/>
      <c r="P327" s="3"/>
      <c r="Q327" s="3"/>
      <c r="R327" s="17"/>
      <c r="S327" s="17"/>
      <c r="T327" s="17"/>
      <c r="U327" s="17"/>
      <c r="V327" s="17"/>
      <c r="W327" s="17"/>
      <c r="X327" s="17"/>
      <c r="Y327" s="17"/>
      <c r="Z327" s="17"/>
    </row>
    <row r="328" ht="15.7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3"/>
      <c r="N328" s="3"/>
      <c r="O328" s="3"/>
      <c r="P328" s="3"/>
      <c r="Q328" s="3"/>
      <c r="R328" s="17"/>
      <c r="S328" s="17"/>
      <c r="T328" s="17"/>
      <c r="U328" s="17"/>
      <c r="V328" s="17"/>
      <c r="W328" s="17"/>
      <c r="X328" s="17"/>
      <c r="Y328" s="17"/>
      <c r="Z328" s="17"/>
    </row>
    <row r="329" ht="15.7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3"/>
      <c r="N329" s="3"/>
      <c r="O329" s="3"/>
      <c r="P329" s="3"/>
      <c r="Q329" s="3"/>
      <c r="R329" s="17"/>
      <c r="S329" s="17"/>
      <c r="T329" s="17"/>
      <c r="U329" s="17"/>
      <c r="V329" s="17"/>
      <c r="W329" s="17"/>
      <c r="X329" s="17"/>
      <c r="Y329" s="17"/>
      <c r="Z329" s="17"/>
    </row>
    <row r="330" ht="15.7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3"/>
      <c r="N330" s="3"/>
      <c r="O330" s="3"/>
      <c r="P330" s="3"/>
      <c r="Q330" s="3"/>
      <c r="R330" s="17"/>
      <c r="S330" s="17"/>
      <c r="T330" s="17"/>
      <c r="U330" s="17"/>
      <c r="V330" s="17"/>
      <c r="W330" s="17"/>
      <c r="X330" s="17"/>
      <c r="Y330" s="17"/>
      <c r="Z330" s="17"/>
    </row>
    <row r="331" ht="15.7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3"/>
      <c r="N331" s="3"/>
      <c r="O331" s="3"/>
      <c r="P331" s="3"/>
      <c r="Q331" s="3"/>
      <c r="R331" s="17"/>
      <c r="S331" s="17"/>
      <c r="T331" s="17"/>
      <c r="U331" s="17"/>
      <c r="V331" s="17"/>
      <c r="W331" s="17"/>
      <c r="X331" s="17"/>
      <c r="Y331" s="17"/>
      <c r="Z331" s="17"/>
    </row>
    <row r="332" ht="15.7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3"/>
      <c r="N332" s="3"/>
      <c r="O332" s="3"/>
      <c r="P332" s="3"/>
      <c r="Q332" s="3"/>
      <c r="R332" s="17"/>
      <c r="S332" s="17"/>
      <c r="T332" s="17"/>
      <c r="U332" s="17"/>
      <c r="V332" s="17"/>
      <c r="W332" s="17"/>
      <c r="X332" s="17"/>
      <c r="Y332" s="17"/>
      <c r="Z332" s="17"/>
    </row>
    <row r="333" ht="15.7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3"/>
      <c r="N333" s="3"/>
      <c r="O333" s="3"/>
      <c r="P333" s="3"/>
      <c r="Q333" s="3"/>
      <c r="R333" s="17"/>
      <c r="S333" s="17"/>
      <c r="T333" s="17"/>
      <c r="U333" s="17"/>
      <c r="V333" s="17"/>
      <c r="W333" s="17"/>
      <c r="X333" s="17"/>
      <c r="Y333" s="17"/>
      <c r="Z333" s="17"/>
    </row>
    <row r="334" ht="15.7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3"/>
      <c r="N334" s="3"/>
      <c r="O334" s="3"/>
      <c r="P334" s="3"/>
      <c r="Q334" s="3"/>
      <c r="R334" s="17"/>
      <c r="S334" s="17"/>
      <c r="T334" s="17"/>
      <c r="U334" s="17"/>
      <c r="V334" s="17"/>
      <c r="W334" s="17"/>
      <c r="X334" s="17"/>
      <c r="Y334" s="17"/>
      <c r="Z334" s="17"/>
    </row>
    <row r="335" ht="15.7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3"/>
      <c r="N335" s="3"/>
      <c r="O335" s="3"/>
      <c r="P335" s="3"/>
      <c r="Q335" s="3"/>
      <c r="R335" s="17"/>
      <c r="S335" s="17"/>
      <c r="T335" s="17"/>
      <c r="U335" s="17"/>
      <c r="V335" s="17"/>
      <c r="W335" s="17"/>
      <c r="X335" s="17"/>
      <c r="Y335" s="17"/>
      <c r="Z335" s="17"/>
    </row>
    <row r="336" ht="15.7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3"/>
      <c r="N336" s="3"/>
      <c r="O336" s="3"/>
      <c r="P336" s="3"/>
      <c r="Q336" s="3"/>
      <c r="R336" s="17"/>
      <c r="S336" s="17"/>
      <c r="T336" s="17"/>
      <c r="U336" s="17"/>
      <c r="V336" s="17"/>
      <c r="W336" s="17"/>
      <c r="X336" s="17"/>
      <c r="Y336" s="17"/>
      <c r="Z336" s="17"/>
    </row>
    <row r="337" ht="15.7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3"/>
      <c r="N337" s="3"/>
      <c r="O337" s="3"/>
      <c r="P337" s="3"/>
      <c r="Q337" s="3"/>
      <c r="R337" s="17"/>
      <c r="S337" s="17"/>
      <c r="T337" s="17"/>
      <c r="U337" s="17"/>
      <c r="V337" s="17"/>
      <c r="W337" s="17"/>
      <c r="X337" s="17"/>
      <c r="Y337" s="17"/>
      <c r="Z337" s="17"/>
    </row>
    <row r="338" ht="15.7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3"/>
      <c r="N338" s="3"/>
      <c r="O338" s="3"/>
      <c r="P338" s="3"/>
      <c r="Q338" s="3"/>
      <c r="R338" s="17"/>
      <c r="S338" s="17"/>
      <c r="T338" s="17"/>
      <c r="U338" s="17"/>
      <c r="V338" s="17"/>
      <c r="W338" s="17"/>
      <c r="X338" s="17"/>
      <c r="Y338" s="17"/>
      <c r="Z338" s="17"/>
    </row>
    <row r="339" ht="15.7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3"/>
      <c r="N339" s="3"/>
      <c r="O339" s="3"/>
      <c r="P339" s="3"/>
      <c r="Q339" s="3"/>
      <c r="R339" s="17"/>
      <c r="S339" s="17"/>
      <c r="T339" s="17"/>
      <c r="U339" s="17"/>
      <c r="V339" s="17"/>
      <c r="W339" s="17"/>
      <c r="X339" s="17"/>
      <c r="Y339" s="17"/>
      <c r="Z339" s="17"/>
    </row>
    <row r="340" ht="15.7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3"/>
      <c r="N340" s="3"/>
      <c r="O340" s="3"/>
      <c r="P340" s="3"/>
      <c r="Q340" s="3"/>
      <c r="R340" s="17"/>
      <c r="S340" s="17"/>
      <c r="T340" s="17"/>
      <c r="U340" s="17"/>
      <c r="V340" s="17"/>
      <c r="W340" s="17"/>
      <c r="X340" s="17"/>
      <c r="Y340" s="17"/>
      <c r="Z340" s="17"/>
    </row>
    <row r="341" ht="15.7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3"/>
      <c r="N341" s="3"/>
      <c r="O341" s="3"/>
      <c r="P341" s="3"/>
      <c r="Q341" s="3"/>
      <c r="R341" s="17"/>
      <c r="S341" s="17"/>
      <c r="T341" s="17"/>
      <c r="U341" s="17"/>
      <c r="V341" s="17"/>
      <c r="W341" s="17"/>
      <c r="X341" s="17"/>
      <c r="Y341" s="17"/>
      <c r="Z341" s="17"/>
    </row>
    <row r="342" ht="15.7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3"/>
      <c r="N342" s="3"/>
      <c r="O342" s="3"/>
      <c r="P342" s="3"/>
      <c r="Q342" s="3"/>
      <c r="R342" s="17"/>
      <c r="S342" s="17"/>
      <c r="T342" s="17"/>
      <c r="U342" s="17"/>
      <c r="V342" s="17"/>
      <c r="W342" s="17"/>
      <c r="X342" s="17"/>
      <c r="Y342" s="17"/>
      <c r="Z342" s="17"/>
    </row>
    <row r="343" ht="15.7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3"/>
      <c r="N343" s="3"/>
      <c r="O343" s="3"/>
      <c r="P343" s="3"/>
      <c r="Q343" s="3"/>
      <c r="R343" s="17"/>
      <c r="S343" s="17"/>
      <c r="T343" s="17"/>
      <c r="U343" s="17"/>
      <c r="V343" s="17"/>
      <c r="W343" s="17"/>
      <c r="X343" s="17"/>
      <c r="Y343" s="17"/>
      <c r="Z343" s="17"/>
    </row>
    <row r="344" ht="15.7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3"/>
      <c r="N344" s="3"/>
      <c r="O344" s="3"/>
      <c r="P344" s="3"/>
      <c r="Q344" s="3"/>
      <c r="R344" s="17"/>
      <c r="S344" s="17"/>
      <c r="T344" s="17"/>
      <c r="U344" s="17"/>
      <c r="V344" s="17"/>
      <c r="W344" s="17"/>
      <c r="X344" s="17"/>
      <c r="Y344" s="17"/>
      <c r="Z344" s="17"/>
    </row>
    <row r="345" ht="15.7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3"/>
      <c r="N345" s="3"/>
      <c r="O345" s="3"/>
      <c r="P345" s="3"/>
      <c r="Q345" s="3"/>
      <c r="R345" s="17"/>
      <c r="S345" s="17"/>
      <c r="T345" s="17"/>
      <c r="U345" s="17"/>
      <c r="V345" s="17"/>
      <c r="W345" s="17"/>
      <c r="X345" s="17"/>
      <c r="Y345" s="17"/>
      <c r="Z345" s="17"/>
    </row>
    <row r="346" ht="15.7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3"/>
      <c r="N346" s="3"/>
      <c r="O346" s="3"/>
      <c r="P346" s="3"/>
      <c r="Q346" s="3"/>
      <c r="R346" s="17"/>
      <c r="S346" s="17"/>
      <c r="T346" s="17"/>
      <c r="U346" s="17"/>
      <c r="V346" s="17"/>
      <c r="W346" s="17"/>
      <c r="X346" s="17"/>
      <c r="Y346" s="17"/>
      <c r="Z346" s="17"/>
    </row>
    <row r="347" ht="15.7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3"/>
      <c r="N347" s="3"/>
      <c r="O347" s="3"/>
      <c r="P347" s="3"/>
      <c r="Q347" s="3"/>
      <c r="R347" s="17"/>
      <c r="S347" s="17"/>
      <c r="T347" s="17"/>
      <c r="U347" s="17"/>
      <c r="V347" s="17"/>
      <c r="W347" s="17"/>
      <c r="X347" s="17"/>
      <c r="Y347" s="17"/>
      <c r="Z347" s="17"/>
    </row>
    <row r="348" ht="15.7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3"/>
      <c r="N348" s="3"/>
      <c r="O348" s="3"/>
      <c r="P348" s="3"/>
      <c r="Q348" s="3"/>
      <c r="R348" s="17"/>
      <c r="S348" s="17"/>
      <c r="T348" s="17"/>
      <c r="U348" s="17"/>
      <c r="V348" s="17"/>
      <c r="W348" s="17"/>
      <c r="X348" s="17"/>
      <c r="Y348" s="17"/>
      <c r="Z348" s="17"/>
    </row>
    <row r="349" ht="15.7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3"/>
      <c r="N349" s="3"/>
      <c r="O349" s="3"/>
      <c r="P349" s="3"/>
      <c r="Q349" s="3"/>
      <c r="R349" s="17"/>
      <c r="S349" s="17"/>
      <c r="T349" s="17"/>
      <c r="U349" s="17"/>
      <c r="V349" s="17"/>
      <c r="W349" s="17"/>
      <c r="X349" s="17"/>
      <c r="Y349" s="17"/>
      <c r="Z349" s="17"/>
    </row>
    <row r="350" ht="15.7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3"/>
      <c r="N350" s="3"/>
      <c r="O350" s="3"/>
      <c r="P350" s="3"/>
      <c r="Q350" s="3"/>
      <c r="R350" s="17"/>
      <c r="S350" s="17"/>
      <c r="T350" s="17"/>
      <c r="U350" s="17"/>
      <c r="V350" s="17"/>
      <c r="W350" s="17"/>
      <c r="X350" s="17"/>
      <c r="Y350" s="17"/>
      <c r="Z350" s="17"/>
    </row>
    <row r="351" ht="15.7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3"/>
      <c r="N351" s="3"/>
      <c r="O351" s="3"/>
      <c r="P351" s="3"/>
      <c r="Q351" s="3"/>
      <c r="R351" s="17"/>
      <c r="S351" s="17"/>
      <c r="T351" s="17"/>
      <c r="U351" s="17"/>
      <c r="V351" s="17"/>
      <c r="W351" s="17"/>
      <c r="X351" s="17"/>
      <c r="Y351" s="17"/>
      <c r="Z351" s="17"/>
    </row>
    <row r="352" ht="15.7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3"/>
      <c r="N352" s="3"/>
      <c r="O352" s="3"/>
      <c r="P352" s="3"/>
      <c r="Q352" s="3"/>
      <c r="R352" s="17"/>
      <c r="S352" s="17"/>
      <c r="T352" s="17"/>
      <c r="U352" s="17"/>
      <c r="V352" s="17"/>
      <c r="W352" s="17"/>
      <c r="X352" s="17"/>
      <c r="Y352" s="17"/>
      <c r="Z352" s="17"/>
    </row>
    <row r="353" ht="15.7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3"/>
      <c r="N353" s="3"/>
      <c r="O353" s="3"/>
      <c r="P353" s="3"/>
      <c r="Q353" s="3"/>
      <c r="R353" s="17"/>
      <c r="S353" s="17"/>
      <c r="T353" s="17"/>
      <c r="U353" s="17"/>
      <c r="V353" s="17"/>
      <c r="W353" s="17"/>
      <c r="X353" s="17"/>
      <c r="Y353" s="17"/>
      <c r="Z353" s="17"/>
    </row>
    <row r="354" ht="15.7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3"/>
      <c r="N354" s="3"/>
      <c r="O354" s="3"/>
      <c r="P354" s="3"/>
      <c r="Q354" s="3"/>
      <c r="R354" s="17"/>
      <c r="S354" s="17"/>
      <c r="T354" s="17"/>
      <c r="U354" s="17"/>
      <c r="V354" s="17"/>
      <c r="W354" s="17"/>
      <c r="X354" s="17"/>
      <c r="Y354" s="17"/>
      <c r="Z354" s="17"/>
    </row>
    <row r="355" ht="15.7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3"/>
      <c r="N355" s="3"/>
      <c r="O355" s="3"/>
      <c r="P355" s="3"/>
      <c r="Q355" s="3"/>
      <c r="R355" s="17"/>
      <c r="S355" s="17"/>
      <c r="T355" s="17"/>
      <c r="U355" s="17"/>
      <c r="V355" s="17"/>
      <c r="W355" s="17"/>
      <c r="X355" s="17"/>
      <c r="Y355" s="17"/>
      <c r="Z355" s="17"/>
    </row>
    <row r="356" ht="15.7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3"/>
      <c r="N356" s="3"/>
      <c r="O356" s="3"/>
      <c r="P356" s="3"/>
      <c r="Q356" s="3"/>
      <c r="R356" s="17"/>
      <c r="S356" s="17"/>
      <c r="T356" s="17"/>
      <c r="U356" s="17"/>
      <c r="V356" s="17"/>
      <c r="W356" s="17"/>
      <c r="X356" s="17"/>
      <c r="Y356" s="17"/>
      <c r="Z356" s="17"/>
    </row>
    <row r="357" ht="15.7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3"/>
      <c r="N357" s="3"/>
      <c r="O357" s="3"/>
      <c r="P357" s="3"/>
      <c r="Q357" s="3"/>
      <c r="R357" s="17"/>
      <c r="S357" s="17"/>
      <c r="T357" s="17"/>
      <c r="U357" s="17"/>
      <c r="V357" s="17"/>
      <c r="W357" s="17"/>
      <c r="X357" s="17"/>
      <c r="Y357" s="17"/>
      <c r="Z357" s="17"/>
    </row>
    <row r="358" ht="15.7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3"/>
      <c r="N358" s="3"/>
      <c r="O358" s="3"/>
      <c r="P358" s="3"/>
      <c r="Q358" s="3"/>
      <c r="R358" s="17"/>
      <c r="S358" s="17"/>
      <c r="T358" s="17"/>
      <c r="U358" s="17"/>
      <c r="V358" s="17"/>
      <c r="W358" s="17"/>
      <c r="X358" s="17"/>
      <c r="Y358" s="17"/>
      <c r="Z358" s="17"/>
    </row>
    <row r="359" ht="15.7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3"/>
      <c r="N359" s="3"/>
      <c r="O359" s="3"/>
      <c r="P359" s="3"/>
      <c r="Q359" s="3"/>
      <c r="R359" s="17"/>
      <c r="S359" s="17"/>
      <c r="T359" s="17"/>
      <c r="U359" s="17"/>
      <c r="V359" s="17"/>
      <c r="W359" s="17"/>
      <c r="X359" s="17"/>
      <c r="Y359" s="17"/>
      <c r="Z359" s="17"/>
    </row>
    <row r="360" ht="15.7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3"/>
      <c r="N360" s="3"/>
      <c r="O360" s="3"/>
      <c r="P360" s="3"/>
      <c r="Q360" s="3"/>
      <c r="R360" s="17"/>
      <c r="S360" s="17"/>
      <c r="T360" s="17"/>
      <c r="U360" s="17"/>
      <c r="V360" s="17"/>
      <c r="W360" s="17"/>
      <c r="X360" s="17"/>
      <c r="Y360" s="17"/>
      <c r="Z360" s="17"/>
    </row>
    <row r="361" ht="15.7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3"/>
      <c r="N361" s="3"/>
      <c r="O361" s="3"/>
      <c r="P361" s="3"/>
      <c r="Q361" s="3"/>
      <c r="R361" s="17"/>
      <c r="S361" s="17"/>
      <c r="T361" s="17"/>
      <c r="U361" s="17"/>
      <c r="V361" s="17"/>
      <c r="W361" s="17"/>
      <c r="X361" s="17"/>
      <c r="Y361" s="17"/>
      <c r="Z361" s="17"/>
    </row>
    <row r="362" ht="15.7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3"/>
      <c r="N362" s="3"/>
      <c r="O362" s="3"/>
      <c r="P362" s="3"/>
      <c r="Q362" s="3"/>
      <c r="R362" s="17"/>
      <c r="S362" s="17"/>
      <c r="T362" s="17"/>
      <c r="U362" s="17"/>
      <c r="V362" s="17"/>
      <c r="W362" s="17"/>
      <c r="X362" s="17"/>
      <c r="Y362" s="17"/>
      <c r="Z362" s="17"/>
    </row>
    <row r="363" ht="15.7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3"/>
      <c r="N363" s="3"/>
      <c r="O363" s="3"/>
      <c r="P363" s="3"/>
      <c r="Q363" s="3"/>
      <c r="R363" s="17"/>
      <c r="S363" s="17"/>
      <c r="T363" s="17"/>
      <c r="U363" s="17"/>
      <c r="V363" s="17"/>
      <c r="W363" s="17"/>
      <c r="X363" s="17"/>
      <c r="Y363" s="17"/>
      <c r="Z363" s="17"/>
    </row>
    <row r="364" ht="15.7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3"/>
      <c r="N364" s="3"/>
      <c r="O364" s="3"/>
      <c r="P364" s="3"/>
      <c r="Q364" s="3"/>
      <c r="R364" s="17"/>
      <c r="S364" s="17"/>
      <c r="T364" s="17"/>
      <c r="U364" s="17"/>
      <c r="V364" s="17"/>
      <c r="W364" s="17"/>
      <c r="X364" s="17"/>
      <c r="Y364" s="17"/>
      <c r="Z364" s="17"/>
    </row>
    <row r="365" ht="15.7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3"/>
      <c r="N365" s="3"/>
      <c r="O365" s="3"/>
      <c r="P365" s="3"/>
      <c r="Q365" s="3"/>
      <c r="R365" s="17"/>
      <c r="S365" s="17"/>
      <c r="T365" s="17"/>
      <c r="U365" s="17"/>
      <c r="V365" s="17"/>
      <c r="W365" s="17"/>
      <c r="X365" s="17"/>
      <c r="Y365" s="17"/>
      <c r="Z365" s="17"/>
    </row>
    <row r="366" ht="15.7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3"/>
      <c r="N366" s="3"/>
      <c r="O366" s="3"/>
      <c r="P366" s="3"/>
      <c r="Q366" s="3"/>
      <c r="R366" s="17"/>
      <c r="S366" s="17"/>
      <c r="T366" s="17"/>
      <c r="U366" s="17"/>
      <c r="V366" s="17"/>
      <c r="W366" s="17"/>
      <c r="X366" s="17"/>
      <c r="Y366" s="17"/>
      <c r="Z366" s="17"/>
    </row>
    <row r="367" ht="15.7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3"/>
      <c r="N367" s="3"/>
      <c r="O367" s="3"/>
      <c r="P367" s="3"/>
      <c r="Q367" s="3"/>
      <c r="R367" s="17"/>
      <c r="S367" s="17"/>
      <c r="T367" s="17"/>
      <c r="U367" s="17"/>
      <c r="V367" s="17"/>
      <c r="W367" s="17"/>
      <c r="X367" s="17"/>
      <c r="Y367" s="17"/>
      <c r="Z367" s="17"/>
    </row>
    <row r="368" ht="15.7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3"/>
      <c r="N368" s="3"/>
      <c r="O368" s="3"/>
      <c r="P368" s="3"/>
      <c r="Q368" s="3"/>
      <c r="R368" s="17"/>
      <c r="S368" s="17"/>
      <c r="T368" s="17"/>
      <c r="U368" s="17"/>
      <c r="V368" s="17"/>
      <c r="W368" s="17"/>
      <c r="X368" s="17"/>
      <c r="Y368" s="17"/>
      <c r="Z368" s="17"/>
    </row>
    <row r="369" ht="15.7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3"/>
      <c r="N369" s="3"/>
      <c r="O369" s="3"/>
      <c r="P369" s="3"/>
      <c r="Q369" s="3"/>
      <c r="R369" s="17"/>
      <c r="S369" s="17"/>
      <c r="T369" s="17"/>
      <c r="U369" s="17"/>
      <c r="V369" s="17"/>
      <c r="W369" s="17"/>
      <c r="X369" s="17"/>
      <c r="Y369" s="17"/>
      <c r="Z369" s="17"/>
    </row>
    <row r="370" ht="15.7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3"/>
      <c r="N370" s="3"/>
      <c r="O370" s="3"/>
      <c r="P370" s="3"/>
      <c r="Q370" s="3"/>
      <c r="R370" s="17"/>
      <c r="S370" s="17"/>
      <c r="T370" s="17"/>
      <c r="U370" s="17"/>
      <c r="V370" s="17"/>
      <c r="W370" s="17"/>
      <c r="X370" s="17"/>
      <c r="Y370" s="17"/>
      <c r="Z370" s="17"/>
    </row>
    <row r="371" ht="15.7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3"/>
      <c r="N371" s="3"/>
      <c r="O371" s="3"/>
      <c r="P371" s="3"/>
      <c r="Q371" s="3"/>
      <c r="R371" s="17"/>
      <c r="S371" s="17"/>
      <c r="T371" s="17"/>
      <c r="U371" s="17"/>
      <c r="V371" s="17"/>
      <c r="W371" s="17"/>
      <c r="X371" s="17"/>
      <c r="Y371" s="17"/>
      <c r="Z371" s="17"/>
    </row>
    <row r="372" ht="15.7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3"/>
      <c r="N372" s="3"/>
      <c r="O372" s="3"/>
      <c r="P372" s="3"/>
      <c r="Q372" s="3"/>
      <c r="R372" s="17"/>
      <c r="S372" s="17"/>
      <c r="T372" s="17"/>
      <c r="U372" s="17"/>
      <c r="V372" s="17"/>
      <c r="W372" s="17"/>
      <c r="X372" s="17"/>
      <c r="Y372" s="17"/>
      <c r="Z372" s="17"/>
    </row>
    <row r="373" ht="15.7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3"/>
      <c r="N373" s="3"/>
      <c r="O373" s="3"/>
      <c r="P373" s="3"/>
      <c r="Q373" s="3"/>
      <c r="R373" s="17"/>
      <c r="S373" s="17"/>
      <c r="T373" s="17"/>
      <c r="U373" s="17"/>
      <c r="V373" s="17"/>
      <c r="W373" s="17"/>
      <c r="X373" s="17"/>
      <c r="Y373" s="17"/>
      <c r="Z373" s="17"/>
    </row>
    <row r="374" ht="15.7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3"/>
      <c r="N374" s="3"/>
      <c r="O374" s="3"/>
      <c r="P374" s="3"/>
      <c r="Q374" s="3"/>
      <c r="R374" s="17"/>
      <c r="S374" s="17"/>
      <c r="T374" s="17"/>
      <c r="U374" s="17"/>
      <c r="V374" s="17"/>
      <c r="W374" s="17"/>
      <c r="X374" s="17"/>
      <c r="Y374" s="17"/>
      <c r="Z374" s="17"/>
    </row>
    <row r="375" ht="15.7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3"/>
      <c r="N375" s="3"/>
      <c r="O375" s="3"/>
      <c r="P375" s="3"/>
      <c r="Q375" s="3"/>
      <c r="R375" s="17"/>
      <c r="S375" s="17"/>
      <c r="T375" s="17"/>
      <c r="U375" s="17"/>
      <c r="V375" s="17"/>
      <c r="W375" s="17"/>
      <c r="X375" s="17"/>
      <c r="Y375" s="17"/>
      <c r="Z375" s="17"/>
    </row>
    <row r="376" ht="15.7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3"/>
      <c r="N376" s="3"/>
      <c r="O376" s="3"/>
      <c r="P376" s="3"/>
      <c r="Q376" s="3"/>
      <c r="R376" s="17"/>
      <c r="S376" s="17"/>
      <c r="T376" s="17"/>
      <c r="U376" s="17"/>
      <c r="V376" s="17"/>
      <c r="W376" s="17"/>
      <c r="X376" s="17"/>
      <c r="Y376" s="17"/>
      <c r="Z376" s="17"/>
    </row>
    <row r="377" ht="15.7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3"/>
      <c r="N377" s="3"/>
      <c r="O377" s="3"/>
      <c r="P377" s="3"/>
      <c r="Q377" s="3"/>
      <c r="R377" s="17"/>
      <c r="S377" s="17"/>
      <c r="T377" s="17"/>
      <c r="U377" s="17"/>
      <c r="V377" s="17"/>
      <c r="W377" s="17"/>
      <c r="X377" s="17"/>
      <c r="Y377" s="17"/>
      <c r="Z377" s="17"/>
    </row>
    <row r="378" ht="15.7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3"/>
      <c r="N378" s="3"/>
      <c r="O378" s="3"/>
      <c r="P378" s="3"/>
      <c r="Q378" s="3"/>
      <c r="R378" s="17"/>
      <c r="S378" s="17"/>
      <c r="T378" s="17"/>
      <c r="U378" s="17"/>
      <c r="V378" s="17"/>
      <c r="W378" s="17"/>
      <c r="X378" s="17"/>
      <c r="Y378" s="17"/>
      <c r="Z378" s="17"/>
    </row>
    <row r="379" ht="15.7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3"/>
      <c r="N379" s="3"/>
      <c r="O379" s="3"/>
      <c r="P379" s="3"/>
      <c r="Q379" s="3"/>
      <c r="R379" s="17"/>
      <c r="S379" s="17"/>
      <c r="T379" s="17"/>
      <c r="U379" s="17"/>
      <c r="V379" s="17"/>
      <c r="W379" s="17"/>
      <c r="X379" s="17"/>
      <c r="Y379" s="17"/>
      <c r="Z379" s="17"/>
    </row>
    <row r="380" ht="15.7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3"/>
      <c r="N380" s="3"/>
      <c r="O380" s="3"/>
      <c r="P380" s="3"/>
      <c r="Q380" s="3"/>
      <c r="R380" s="17"/>
      <c r="S380" s="17"/>
      <c r="T380" s="17"/>
      <c r="U380" s="17"/>
      <c r="V380" s="17"/>
      <c r="W380" s="17"/>
      <c r="X380" s="17"/>
      <c r="Y380" s="17"/>
      <c r="Z380" s="17"/>
    </row>
    <row r="381" ht="15.7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3"/>
      <c r="N381" s="3"/>
      <c r="O381" s="3"/>
      <c r="P381" s="3"/>
      <c r="Q381" s="3"/>
      <c r="R381" s="17"/>
      <c r="S381" s="17"/>
      <c r="T381" s="17"/>
      <c r="U381" s="17"/>
      <c r="V381" s="17"/>
      <c r="W381" s="17"/>
      <c r="X381" s="17"/>
      <c r="Y381" s="17"/>
      <c r="Z381" s="17"/>
    </row>
    <row r="382" ht="15.7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3"/>
      <c r="N382" s="3"/>
      <c r="O382" s="3"/>
      <c r="P382" s="3"/>
      <c r="Q382" s="3"/>
      <c r="R382" s="17"/>
      <c r="S382" s="17"/>
      <c r="T382" s="17"/>
      <c r="U382" s="17"/>
      <c r="V382" s="17"/>
      <c r="W382" s="17"/>
      <c r="X382" s="17"/>
      <c r="Y382" s="17"/>
      <c r="Z382" s="17"/>
    </row>
    <row r="383" ht="15.7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3"/>
      <c r="N383" s="3"/>
      <c r="O383" s="3"/>
      <c r="P383" s="3"/>
      <c r="Q383" s="3"/>
      <c r="R383" s="17"/>
      <c r="S383" s="17"/>
      <c r="T383" s="17"/>
      <c r="U383" s="17"/>
      <c r="V383" s="17"/>
      <c r="W383" s="17"/>
      <c r="X383" s="17"/>
      <c r="Y383" s="17"/>
      <c r="Z383" s="17"/>
    </row>
    <row r="384" ht="15.7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3"/>
      <c r="N384" s="3"/>
      <c r="O384" s="3"/>
      <c r="P384" s="3"/>
      <c r="Q384" s="3"/>
      <c r="R384" s="17"/>
      <c r="S384" s="17"/>
      <c r="T384" s="17"/>
      <c r="U384" s="17"/>
      <c r="V384" s="17"/>
      <c r="W384" s="17"/>
      <c r="X384" s="17"/>
      <c r="Y384" s="17"/>
      <c r="Z384" s="17"/>
    </row>
    <row r="385" ht="15.7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3"/>
      <c r="N385" s="3"/>
      <c r="O385" s="3"/>
      <c r="P385" s="3"/>
      <c r="Q385" s="3"/>
      <c r="R385" s="17"/>
      <c r="S385" s="17"/>
      <c r="T385" s="17"/>
      <c r="U385" s="17"/>
      <c r="V385" s="17"/>
      <c r="W385" s="17"/>
      <c r="X385" s="17"/>
      <c r="Y385" s="17"/>
      <c r="Z385" s="17"/>
    </row>
    <row r="386" ht="15.7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3"/>
      <c r="N386" s="3"/>
      <c r="O386" s="3"/>
      <c r="P386" s="3"/>
      <c r="Q386" s="3"/>
      <c r="R386" s="17"/>
      <c r="S386" s="17"/>
      <c r="T386" s="17"/>
      <c r="U386" s="17"/>
      <c r="V386" s="17"/>
      <c r="W386" s="17"/>
      <c r="X386" s="17"/>
      <c r="Y386" s="17"/>
      <c r="Z386" s="17"/>
    </row>
    <row r="387" ht="15.7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3"/>
      <c r="N387" s="3"/>
      <c r="O387" s="3"/>
      <c r="P387" s="3"/>
      <c r="Q387" s="3"/>
      <c r="R387" s="17"/>
      <c r="S387" s="17"/>
      <c r="T387" s="17"/>
      <c r="U387" s="17"/>
      <c r="V387" s="17"/>
      <c r="W387" s="17"/>
      <c r="X387" s="17"/>
      <c r="Y387" s="17"/>
      <c r="Z387" s="17"/>
    </row>
    <row r="388" ht="15.7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3"/>
      <c r="N388" s="3"/>
      <c r="O388" s="3"/>
      <c r="P388" s="3"/>
      <c r="Q388" s="3"/>
      <c r="R388" s="17"/>
      <c r="S388" s="17"/>
      <c r="T388" s="17"/>
      <c r="U388" s="17"/>
      <c r="V388" s="17"/>
      <c r="W388" s="17"/>
      <c r="X388" s="17"/>
      <c r="Y388" s="17"/>
      <c r="Z388" s="17"/>
    </row>
    <row r="389" ht="15.7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3"/>
      <c r="N389" s="3"/>
      <c r="O389" s="3"/>
      <c r="P389" s="3"/>
      <c r="Q389" s="3"/>
      <c r="R389" s="17"/>
      <c r="S389" s="17"/>
      <c r="T389" s="17"/>
      <c r="U389" s="17"/>
      <c r="V389" s="17"/>
      <c r="W389" s="17"/>
      <c r="X389" s="17"/>
      <c r="Y389" s="17"/>
      <c r="Z389" s="17"/>
    </row>
    <row r="390" ht="15.7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3"/>
      <c r="N390" s="3"/>
      <c r="O390" s="3"/>
      <c r="P390" s="3"/>
      <c r="Q390" s="3"/>
      <c r="R390" s="17"/>
      <c r="S390" s="17"/>
      <c r="T390" s="17"/>
      <c r="U390" s="17"/>
      <c r="V390" s="17"/>
      <c r="W390" s="17"/>
      <c r="X390" s="17"/>
      <c r="Y390" s="17"/>
      <c r="Z390" s="17"/>
    </row>
    <row r="391" ht="15.7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3"/>
      <c r="N391" s="3"/>
      <c r="O391" s="3"/>
      <c r="P391" s="3"/>
      <c r="Q391" s="3"/>
      <c r="R391" s="17"/>
      <c r="S391" s="17"/>
      <c r="T391" s="17"/>
      <c r="U391" s="17"/>
      <c r="V391" s="17"/>
      <c r="W391" s="17"/>
      <c r="X391" s="17"/>
      <c r="Y391" s="17"/>
      <c r="Z391" s="17"/>
    </row>
    <row r="392" ht="15.7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3"/>
      <c r="N392" s="3"/>
      <c r="O392" s="3"/>
      <c r="P392" s="3"/>
      <c r="Q392" s="3"/>
      <c r="R392" s="17"/>
      <c r="S392" s="17"/>
      <c r="T392" s="17"/>
      <c r="U392" s="17"/>
      <c r="V392" s="17"/>
      <c r="W392" s="17"/>
      <c r="X392" s="17"/>
      <c r="Y392" s="17"/>
      <c r="Z392" s="17"/>
    </row>
    <row r="393" ht="15.7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3"/>
      <c r="N393" s="3"/>
      <c r="O393" s="3"/>
      <c r="P393" s="3"/>
      <c r="Q393" s="3"/>
      <c r="R393" s="17"/>
      <c r="S393" s="17"/>
      <c r="T393" s="17"/>
      <c r="U393" s="17"/>
      <c r="V393" s="17"/>
      <c r="W393" s="17"/>
      <c r="X393" s="17"/>
      <c r="Y393" s="17"/>
      <c r="Z393" s="17"/>
    </row>
    <row r="394" ht="15.7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3"/>
      <c r="N394" s="3"/>
      <c r="O394" s="3"/>
      <c r="P394" s="3"/>
      <c r="Q394" s="3"/>
      <c r="R394" s="17"/>
      <c r="S394" s="17"/>
      <c r="T394" s="17"/>
      <c r="U394" s="17"/>
      <c r="V394" s="17"/>
      <c r="W394" s="17"/>
      <c r="X394" s="17"/>
      <c r="Y394" s="17"/>
      <c r="Z394" s="17"/>
    </row>
    <row r="395" ht="15.7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3"/>
      <c r="N395" s="3"/>
      <c r="O395" s="3"/>
      <c r="P395" s="3"/>
      <c r="Q395" s="3"/>
      <c r="R395" s="17"/>
      <c r="S395" s="17"/>
      <c r="T395" s="17"/>
      <c r="U395" s="17"/>
      <c r="V395" s="17"/>
      <c r="W395" s="17"/>
      <c r="X395" s="17"/>
      <c r="Y395" s="17"/>
      <c r="Z395" s="17"/>
    </row>
    <row r="396" ht="15.7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3"/>
      <c r="N396" s="3"/>
      <c r="O396" s="3"/>
      <c r="P396" s="3"/>
      <c r="Q396" s="3"/>
      <c r="R396" s="17"/>
      <c r="S396" s="17"/>
      <c r="T396" s="17"/>
      <c r="U396" s="17"/>
      <c r="V396" s="17"/>
      <c r="W396" s="17"/>
      <c r="X396" s="17"/>
      <c r="Y396" s="17"/>
      <c r="Z396" s="17"/>
    </row>
    <row r="397" ht="15.7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3"/>
      <c r="N397" s="3"/>
      <c r="O397" s="3"/>
      <c r="P397" s="3"/>
      <c r="Q397" s="3"/>
      <c r="R397" s="17"/>
      <c r="S397" s="17"/>
      <c r="T397" s="17"/>
      <c r="U397" s="17"/>
      <c r="V397" s="17"/>
      <c r="W397" s="17"/>
      <c r="X397" s="17"/>
      <c r="Y397" s="17"/>
      <c r="Z397" s="17"/>
    </row>
    <row r="398" ht="15.7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3"/>
      <c r="N398" s="3"/>
      <c r="O398" s="3"/>
      <c r="P398" s="3"/>
      <c r="Q398" s="3"/>
      <c r="R398" s="17"/>
      <c r="S398" s="17"/>
      <c r="T398" s="17"/>
      <c r="U398" s="17"/>
      <c r="V398" s="17"/>
      <c r="W398" s="17"/>
      <c r="X398" s="17"/>
      <c r="Y398" s="17"/>
      <c r="Z398" s="17"/>
    </row>
    <row r="399" ht="15.7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3"/>
      <c r="N399" s="3"/>
      <c r="O399" s="3"/>
      <c r="P399" s="3"/>
      <c r="Q399" s="3"/>
      <c r="R399" s="17"/>
      <c r="S399" s="17"/>
      <c r="T399" s="17"/>
      <c r="U399" s="17"/>
      <c r="V399" s="17"/>
      <c r="W399" s="17"/>
      <c r="X399" s="17"/>
      <c r="Y399" s="17"/>
      <c r="Z399" s="17"/>
    </row>
    <row r="400" ht="15.7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3"/>
      <c r="N400" s="3"/>
      <c r="O400" s="3"/>
      <c r="P400" s="3"/>
      <c r="Q400" s="3"/>
      <c r="R400" s="17"/>
      <c r="S400" s="17"/>
      <c r="T400" s="17"/>
      <c r="U400" s="17"/>
      <c r="V400" s="17"/>
      <c r="W400" s="17"/>
      <c r="X400" s="17"/>
      <c r="Y400" s="17"/>
      <c r="Z400" s="17"/>
    </row>
    <row r="401" ht="15.7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3"/>
      <c r="N401" s="3"/>
      <c r="O401" s="3"/>
      <c r="P401" s="3"/>
      <c r="Q401" s="3"/>
      <c r="R401" s="17"/>
      <c r="S401" s="17"/>
      <c r="T401" s="17"/>
      <c r="U401" s="17"/>
      <c r="V401" s="17"/>
      <c r="W401" s="17"/>
      <c r="X401" s="17"/>
      <c r="Y401" s="17"/>
      <c r="Z401" s="17"/>
    </row>
    <row r="402" ht="15.7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3"/>
      <c r="N402" s="3"/>
      <c r="O402" s="3"/>
      <c r="P402" s="3"/>
      <c r="Q402" s="3"/>
      <c r="R402" s="17"/>
      <c r="S402" s="17"/>
      <c r="T402" s="17"/>
      <c r="U402" s="17"/>
      <c r="V402" s="17"/>
      <c r="W402" s="17"/>
      <c r="X402" s="17"/>
      <c r="Y402" s="17"/>
      <c r="Z402" s="17"/>
    </row>
    <row r="403" ht="15.7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3"/>
      <c r="N403" s="3"/>
      <c r="O403" s="3"/>
      <c r="P403" s="3"/>
      <c r="Q403" s="3"/>
      <c r="R403" s="17"/>
      <c r="S403" s="17"/>
      <c r="T403" s="17"/>
      <c r="U403" s="17"/>
      <c r="V403" s="17"/>
      <c r="W403" s="17"/>
      <c r="X403" s="17"/>
      <c r="Y403" s="17"/>
      <c r="Z403" s="17"/>
    </row>
    <row r="404" ht="15.7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3"/>
      <c r="N404" s="3"/>
      <c r="O404" s="3"/>
      <c r="P404" s="3"/>
      <c r="Q404" s="3"/>
      <c r="R404" s="17"/>
      <c r="S404" s="17"/>
      <c r="T404" s="17"/>
      <c r="U404" s="17"/>
      <c r="V404" s="17"/>
      <c r="W404" s="17"/>
      <c r="X404" s="17"/>
      <c r="Y404" s="17"/>
      <c r="Z404" s="17"/>
    </row>
    <row r="405" ht="15.7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3"/>
      <c r="N405" s="3"/>
      <c r="O405" s="3"/>
      <c r="P405" s="3"/>
      <c r="Q405" s="3"/>
      <c r="R405" s="17"/>
      <c r="S405" s="17"/>
      <c r="T405" s="17"/>
      <c r="U405" s="17"/>
      <c r="V405" s="17"/>
      <c r="W405" s="17"/>
      <c r="X405" s="17"/>
      <c r="Y405" s="17"/>
      <c r="Z405" s="17"/>
    </row>
    <row r="406" ht="15.7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3"/>
      <c r="N406" s="3"/>
      <c r="O406" s="3"/>
      <c r="P406" s="3"/>
      <c r="Q406" s="3"/>
      <c r="R406" s="17"/>
      <c r="S406" s="17"/>
      <c r="T406" s="17"/>
      <c r="U406" s="17"/>
      <c r="V406" s="17"/>
      <c r="W406" s="17"/>
      <c r="X406" s="17"/>
      <c r="Y406" s="17"/>
      <c r="Z406" s="17"/>
    </row>
    <row r="407" ht="15.7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3"/>
      <c r="N407" s="3"/>
      <c r="O407" s="3"/>
      <c r="P407" s="3"/>
      <c r="Q407" s="3"/>
      <c r="R407" s="17"/>
      <c r="S407" s="17"/>
      <c r="T407" s="17"/>
      <c r="U407" s="17"/>
      <c r="V407" s="17"/>
      <c r="W407" s="17"/>
      <c r="X407" s="17"/>
      <c r="Y407" s="17"/>
      <c r="Z407" s="17"/>
    </row>
    <row r="408" ht="15.7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3"/>
      <c r="N408" s="3"/>
      <c r="O408" s="3"/>
      <c r="P408" s="3"/>
      <c r="Q408" s="3"/>
      <c r="R408" s="17"/>
      <c r="S408" s="17"/>
      <c r="T408" s="17"/>
      <c r="U408" s="17"/>
      <c r="V408" s="17"/>
      <c r="W408" s="17"/>
      <c r="X408" s="17"/>
      <c r="Y408" s="17"/>
      <c r="Z408" s="17"/>
    </row>
    <row r="409" ht="15.7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3"/>
      <c r="N409" s="3"/>
      <c r="O409" s="3"/>
      <c r="P409" s="3"/>
      <c r="Q409" s="3"/>
      <c r="R409" s="17"/>
      <c r="S409" s="17"/>
      <c r="T409" s="17"/>
      <c r="U409" s="17"/>
      <c r="V409" s="17"/>
      <c r="W409" s="17"/>
      <c r="X409" s="17"/>
      <c r="Y409" s="17"/>
      <c r="Z409" s="17"/>
    </row>
    <row r="410" ht="15.7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3"/>
      <c r="N410" s="3"/>
      <c r="O410" s="3"/>
      <c r="P410" s="3"/>
      <c r="Q410" s="3"/>
      <c r="R410" s="17"/>
      <c r="S410" s="17"/>
      <c r="T410" s="17"/>
      <c r="U410" s="17"/>
      <c r="V410" s="17"/>
      <c r="W410" s="17"/>
      <c r="X410" s="17"/>
      <c r="Y410" s="17"/>
      <c r="Z410" s="17"/>
    </row>
    <row r="411" ht="15.7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3"/>
      <c r="N411" s="3"/>
      <c r="O411" s="3"/>
      <c r="P411" s="3"/>
      <c r="Q411" s="3"/>
      <c r="R411" s="17"/>
      <c r="S411" s="17"/>
      <c r="T411" s="17"/>
      <c r="U411" s="17"/>
      <c r="V411" s="17"/>
      <c r="W411" s="17"/>
      <c r="X411" s="17"/>
      <c r="Y411" s="17"/>
      <c r="Z411" s="17"/>
    </row>
    <row r="412" ht="15.7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3"/>
      <c r="N412" s="3"/>
      <c r="O412" s="3"/>
      <c r="P412" s="3"/>
      <c r="Q412" s="3"/>
      <c r="R412" s="17"/>
      <c r="S412" s="17"/>
      <c r="T412" s="17"/>
      <c r="U412" s="17"/>
      <c r="V412" s="17"/>
      <c r="W412" s="17"/>
      <c r="X412" s="17"/>
      <c r="Y412" s="17"/>
      <c r="Z412" s="17"/>
    </row>
    <row r="413" ht="15.7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3"/>
      <c r="N413" s="3"/>
      <c r="O413" s="3"/>
      <c r="P413" s="3"/>
      <c r="Q413" s="3"/>
      <c r="R413" s="17"/>
      <c r="S413" s="17"/>
      <c r="T413" s="17"/>
      <c r="U413" s="17"/>
      <c r="V413" s="17"/>
      <c r="W413" s="17"/>
      <c r="X413" s="17"/>
      <c r="Y413" s="17"/>
      <c r="Z413" s="17"/>
    </row>
    <row r="414" ht="15.7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3"/>
      <c r="N414" s="3"/>
      <c r="O414" s="3"/>
      <c r="P414" s="3"/>
      <c r="Q414" s="3"/>
      <c r="R414" s="17"/>
      <c r="S414" s="17"/>
      <c r="T414" s="17"/>
      <c r="U414" s="17"/>
      <c r="V414" s="17"/>
      <c r="W414" s="17"/>
      <c r="X414" s="17"/>
      <c r="Y414" s="17"/>
      <c r="Z414" s="17"/>
    </row>
    <row r="415" ht="15.7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3"/>
      <c r="N415" s="3"/>
      <c r="O415" s="3"/>
      <c r="P415" s="3"/>
      <c r="Q415" s="3"/>
      <c r="R415" s="17"/>
      <c r="S415" s="17"/>
      <c r="T415" s="17"/>
      <c r="U415" s="17"/>
      <c r="V415" s="17"/>
      <c r="W415" s="17"/>
      <c r="X415" s="17"/>
      <c r="Y415" s="17"/>
      <c r="Z415" s="17"/>
    </row>
    <row r="416" ht="15.7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3"/>
      <c r="N416" s="3"/>
      <c r="O416" s="3"/>
      <c r="P416" s="3"/>
      <c r="Q416" s="3"/>
      <c r="R416" s="17"/>
      <c r="S416" s="17"/>
      <c r="T416" s="17"/>
      <c r="U416" s="17"/>
      <c r="V416" s="17"/>
      <c r="W416" s="17"/>
      <c r="X416" s="17"/>
      <c r="Y416" s="17"/>
      <c r="Z416" s="17"/>
    </row>
    <row r="417" ht="15.7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3"/>
      <c r="N417" s="3"/>
      <c r="O417" s="3"/>
      <c r="P417" s="3"/>
      <c r="Q417" s="3"/>
      <c r="R417" s="17"/>
      <c r="S417" s="17"/>
      <c r="T417" s="17"/>
      <c r="U417" s="17"/>
      <c r="V417" s="17"/>
      <c r="W417" s="17"/>
      <c r="X417" s="17"/>
      <c r="Y417" s="17"/>
      <c r="Z417" s="17"/>
    </row>
    <row r="418" ht="15.7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3"/>
      <c r="N418" s="3"/>
      <c r="O418" s="3"/>
      <c r="P418" s="3"/>
      <c r="Q418" s="3"/>
      <c r="R418" s="17"/>
      <c r="S418" s="17"/>
      <c r="T418" s="17"/>
      <c r="U418" s="17"/>
      <c r="V418" s="17"/>
      <c r="W418" s="17"/>
      <c r="X418" s="17"/>
      <c r="Y418" s="17"/>
      <c r="Z418" s="17"/>
    </row>
    <row r="419" ht="15.7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3"/>
      <c r="N419" s="3"/>
      <c r="O419" s="3"/>
      <c r="P419" s="3"/>
      <c r="Q419" s="3"/>
      <c r="R419" s="17"/>
      <c r="S419" s="17"/>
      <c r="T419" s="17"/>
      <c r="U419" s="17"/>
      <c r="V419" s="17"/>
      <c r="W419" s="17"/>
      <c r="X419" s="17"/>
      <c r="Y419" s="17"/>
      <c r="Z419" s="17"/>
    </row>
    <row r="420" ht="15.7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3"/>
      <c r="N420" s="3"/>
      <c r="O420" s="3"/>
      <c r="P420" s="3"/>
      <c r="Q420" s="3"/>
      <c r="R420" s="17"/>
      <c r="S420" s="17"/>
      <c r="T420" s="17"/>
      <c r="U420" s="17"/>
      <c r="V420" s="17"/>
      <c r="W420" s="17"/>
      <c r="X420" s="17"/>
      <c r="Y420" s="17"/>
      <c r="Z420" s="17"/>
    </row>
    <row r="421" ht="15.7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3"/>
      <c r="N421" s="3"/>
      <c r="O421" s="3"/>
      <c r="P421" s="3"/>
      <c r="Q421" s="3"/>
      <c r="R421" s="17"/>
      <c r="S421" s="17"/>
      <c r="T421" s="17"/>
      <c r="U421" s="17"/>
      <c r="V421" s="17"/>
      <c r="W421" s="17"/>
      <c r="X421" s="17"/>
      <c r="Y421" s="17"/>
      <c r="Z421" s="17"/>
    </row>
    <row r="422" ht="15.7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3"/>
      <c r="N422" s="3"/>
      <c r="O422" s="3"/>
      <c r="P422" s="3"/>
      <c r="Q422" s="3"/>
      <c r="R422" s="17"/>
      <c r="S422" s="17"/>
      <c r="T422" s="17"/>
      <c r="U422" s="17"/>
      <c r="V422" s="17"/>
      <c r="W422" s="17"/>
      <c r="X422" s="17"/>
      <c r="Y422" s="17"/>
      <c r="Z422" s="17"/>
    </row>
    <row r="423" ht="15.7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3"/>
      <c r="N423" s="3"/>
      <c r="O423" s="3"/>
      <c r="P423" s="3"/>
      <c r="Q423" s="3"/>
      <c r="R423" s="17"/>
      <c r="S423" s="17"/>
      <c r="T423" s="17"/>
      <c r="U423" s="17"/>
      <c r="V423" s="17"/>
      <c r="W423" s="17"/>
      <c r="X423" s="17"/>
      <c r="Y423" s="17"/>
      <c r="Z423" s="17"/>
    </row>
    <row r="424" ht="15.7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3"/>
      <c r="N424" s="3"/>
      <c r="O424" s="3"/>
      <c r="P424" s="3"/>
      <c r="Q424" s="3"/>
      <c r="R424" s="17"/>
      <c r="S424" s="17"/>
      <c r="T424" s="17"/>
      <c r="U424" s="17"/>
      <c r="V424" s="17"/>
      <c r="W424" s="17"/>
      <c r="X424" s="17"/>
      <c r="Y424" s="17"/>
      <c r="Z424" s="17"/>
    </row>
    <row r="425" ht="15.7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3"/>
      <c r="N425" s="3"/>
      <c r="O425" s="3"/>
      <c r="P425" s="3"/>
      <c r="Q425" s="3"/>
      <c r="R425" s="17"/>
      <c r="S425" s="17"/>
      <c r="T425" s="17"/>
      <c r="U425" s="17"/>
      <c r="V425" s="17"/>
      <c r="W425" s="17"/>
      <c r="X425" s="17"/>
      <c r="Y425" s="17"/>
      <c r="Z425" s="17"/>
    </row>
    <row r="426" ht="15.7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3"/>
      <c r="N426" s="3"/>
      <c r="O426" s="3"/>
      <c r="P426" s="3"/>
      <c r="Q426" s="3"/>
      <c r="R426" s="17"/>
      <c r="S426" s="17"/>
      <c r="T426" s="17"/>
      <c r="U426" s="17"/>
      <c r="V426" s="17"/>
      <c r="W426" s="17"/>
      <c r="X426" s="17"/>
      <c r="Y426" s="17"/>
      <c r="Z426" s="17"/>
    </row>
    <row r="427" ht="15.7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3"/>
      <c r="N427" s="3"/>
      <c r="O427" s="3"/>
      <c r="P427" s="3"/>
      <c r="Q427" s="3"/>
      <c r="R427" s="17"/>
      <c r="S427" s="17"/>
      <c r="T427" s="17"/>
      <c r="U427" s="17"/>
      <c r="V427" s="17"/>
      <c r="W427" s="17"/>
      <c r="X427" s="17"/>
      <c r="Y427" s="17"/>
      <c r="Z427" s="17"/>
    </row>
    <row r="428" ht="15.7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3"/>
      <c r="N428" s="3"/>
      <c r="O428" s="3"/>
      <c r="P428" s="3"/>
      <c r="Q428" s="3"/>
      <c r="R428" s="17"/>
      <c r="S428" s="17"/>
      <c r="T428" s="17"/>
      <c r="U428" s="17"/>
      <c r="V428" s="17"/>
      <c r="W428" s="17"/>
      <c r="X428" s="17"/>
      <c r="Y428" s="17"/>
      <c r="Z428" s="17"/>
    </row>
    <row r="429" ht="15.7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3"/>
      <c r="N429" s="3"/>
      <c r="O429" s="3"/>
      <c r="P429" s="3"/>
      <c r="Q429" s="3"/>
      <c r="R429" s="17"/>
      <c r="S429" s="17"/>
      <c r="T429" s="17"/>
      <c r="U429" s="17"/>
      <c r="V429" s="17"/>
      <c r="W429" s="17"/>
      <c r="X429" s="17"/>
      <c r="Y429" s="17"/>
      <c r="Z429" s="17"/>
    </row>
    <row r="430" ht="15.7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3"/>
      <c r="N430" s="3"/>
      <c r="O430" s="3"/>
      <c r="P430" s="3"/>
      <c r="Q430" s="3"/>
      <c r="R430" s="17"/>
      <c r="S430" s="17"/>
      <c r="T430" s="17"/>
      <c r="U430" s="17"/>
      <c r="V430" s="17"/>
      <c r="W430" s="17"/>
      <c r="X430" s="17"/>
      <c r="Y430" s="17"/>
      <c r="Z430" s="17"/>
    </row>
    <row r="431" ht="15.7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3"/>
      <c r="N431" s="3"/>
      <c r="O431" s="3"/>
      <c r="P431" s="3"/>
      <c r="Q431" s="3"/>
      <c r="R431" s="17"/>
      <c r="S431" s="17"/>
      <c r="T431" s="17"/>
      <c r="U431" s="17"/>
      <c r="V431" s="17"/>
      <c r="W431" s="17"/>
      <c r="X431" s="17"/>
      <c r="Y431" s="17"/>
      <c r="Z431" s="17"/>
    </row>
    <row r="432" ht="15.7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3"/>
      <c r="N432" s="3"/>
      <c r="O432" s="3"/>
      <c r="P432" s="3"/>
      <c r="Q432" s="3"/>
      <c r="R432" s="17"/>
      <c r="S432" s="17"/>
      <c r="T432" s="17"/>
      <c r="U432" s="17"/>
      <c r="V432" s="17"/>
      <c r="W432" s="17"/>
      <c r="X432" s="17"/>
      <c r="Y432" s="17"/>
      <c r="Z432" s="17"/>
    </row>
    <row r="433" ht="15.7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3"/>
      <c r="N433" s="3"/>
      <c r="O433" s="3"/>
      <c r="P433" s="3"/>
      <c r="Q433" s="3"/>
      <c r="R433" s="17"/>
      <c r="S433" s="17"/>
      <c r="T433" s="17"/>
      <c r="U433" s="17"/>
      <c r="V433" s="17"/>
      <c r="W433" s="17"/>
      <c r="X433" s="17"/>
      <c r="Y433" s="17"/>
      <c r="Z433" s="17"/>
    </row>
    <row r="434" ht="15.7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3"/>
      <c r="N434" s="3"/>
      <c r="O434" s="3"/>
      <c r="P434" s="3"/>
      <c r="Q434" s="3"/>
      <c r="R434" s="17"/>
      <c r="S434" s="17"/>
      <c r="T434" s="17"/>
      <c r="U434" s="17"/>
      <c r="V434" s="17"/>
      <c r="W434" s="17"/>
      <c r="X434" s="17"/>
      <c r="Y434" s="17"/>
      <c r="Z434" s="17"/>
    </row>
    <row r="435" ht="15.7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3"/>
      <c r="N435" s="3"/>
      <c r="O435" s="3"/>
      <c r="P435" s="3"/>
      <c r="Q435" s="3"/>
      <c r="R435" s="17"/>
      <c r="S435" s="17"/>
      <c r="T435" s="17"/>
      <c r="U435" s="17"/>
      <c r="V435" s="17"/>
      <c r="W435" s="17"/>
      <c r="X435" s="17"/>
      <c r="Y435" s="17"/>
      <c r="Z435" s="17"/>
    </row>
    <row r="436" ht="15.7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3"/>
      <c r="N436" s="3"/>
      <c r="O436" s="3"/>
      <c r="P436" s="3"/>
      <c r="Q436" s="3"/>
      <c r="R436" s="17"/>
      <c r="S436" s="17"/>
      <c r="T436" s="17"/>
      <c r="U436" s="17"/>
      <c r="V436" s="17"/>
      <c r="W436" s="17"/>
      <c r="X436" s="17"/>
      <c r="Y436" s="17"/>
      <c r="Z436" s="17"/>
    </row>
    <row r="437" ht="15.7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3"/>
      <c r="N437" s="3"/>
      <c r="O437" s="3"/>
      <c r="P437" s="3"/>
      <c r="Q437" s="3"/>
      <c r="R437" s="17"/>
      <c r="S437" s="17"/>
      <c r="T437" s="17"/>
      <c r="U437" s="17"/>
      <c r="V437" s="17"/>
      <c r="W437" s="17"/>
      <c r="X437" s="17"/>
      <c r="Y437" s="17"/>
      <c r="Z437" s="17"/>
    </row>
    <row r="438" ht="15.7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3"/>
      <c r="N438" s="3"/>
      <c r="O438" s="3"/>
      <c r="P438" s="3"/>
      <c r="Q438" s="3"/>
      <c r="R438" s="17"/>
      <c r="S438" s="17"/>
      <c r="T438" s="17"/>
      <c r="U438" s="17"/>
      <c r="V438" s="17"/>
      <c r="W438" s="17"/>
      <c r="X438" s="17"/>
      <c r="Y438" s="17"/>
      <c r="Z438" s="17"/>
    </row>
    <row r="439" ht="15.7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3"/>
      <c r="N439" s="3"/>
      <c r="O439" s="3"/>
      <c r="P439" s="3"/>
      <c r="Q439" s="3"/>
      <c r="R439" s="17"/>
      <c r="S439" s="17"/>
      <c r="T439" s="17"/>
      <c r="U439" s="17"/>
      <c r="V439" s="17"/>
      <c r="W439" s="17"/>
      <c r="X439" s="17"/>
      <c r="Y439" s="17"/>
      <c r="Z439" s="17"/>
    </row>
    <row r="440" ht="15.7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3"/>
      <c r="N440" s="3"/>
      <c r="O440" s="3"/>
      <c r="P440" s="3"/>
      <c r="Q440" s="3"/>
      <c r="R440" s="17"/>
      <c r="S440" s="17"/>
      <c r="T440" s="17"/>
      <c r="U440" s="17"/>
      <c r="V440" s="17"/>
      <c r="W440" s="17"/>
      <c r="X440" s="17"/>
      <c r="Y440" s="17"/>
      <c r="Z440" s="17"/>
    </row>
    <row r="441" ht="15.7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3"/>
      <c r="N441" s="3"/>
      <c r="O441" s="3"/>
      <c r="P441" s="3"/>
      <c r="Q441" s="3"/>
      <c r="R441" s="17"/>
      <c r="S441" s="17"/>
      <c r="T441" s="17"/>
      <c r="U441" s="17"/>
      <c r="V441" s="17"/>
      <c r="W441" s="17"/>
      <c r="X441" s="17"/>
      <c r="Y441" s="17"/>
      <c r="Z441" s="17"/>
    </row>
    <row r="442" ht="15.7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3"/>
      <c r="N442" s="3"/>
      <c r="O442" s="3"/>
      <c r="P442" s="3"/>
      <c r="Q442" s="3"/>
      <c r="R442" s="17"/>
      <c r="S442" s="17"/>
      <c r="T442" s="17"/>
      <c r="U442" s="17"/>
      <c r="V442" s="17"/>
      <c r="W442" s="17"/>
      <c r="X442" s="17"/>
      <c r="Y442" s="17"/>
      <c r="Z442" s="17"/>
    </row>
    <row r="443" ht="15.7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3"/>
      <c r="N443" s="3"/>
      <c r="O443" s="3"/>
      <c r="P443" s="3"/>
      <c r="Q443" s="3"/>
      <c r="R443" s="17"/>
      <c r="S443" s="17"/>
      <c r="T443" s="17"/>
      <c r="U443" s="17"/>
      <c r="V443" s="17"/>
      <c r="W443" s="17"/>
      <c r="X443" s="17"/>
      <c r="Y443" s="17"/>
      <c r="Z443" s="17"/>
    </row>
    <row r="444" ht="15.7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3"/>
      <c r="N444" s="3"/>
      <c r="O444" s="3"/>
      <c r="P444" s="3"/>
      <c r="Q444" s="3"/>
      <c r="R444" s="17"/>
      <c r="S444" s="17"/>
      <c r="T444" s="17"/>
      <c r="U444" s="17"/>
      <c r="V444" s="17"/>
      <c r="W444" s="17"/>
      <c r="X444" s="17"/>
      <c r="Y444" s="17"/>
      <c r="Z444" s="17"/>
    </row>
    <row r="445" ht="15.7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3"/>
      <c r="N445" s="3"/>
      <c r="O445" s="3"/>
      <c r="P445" s="3"/>
      <c r="Q445" s="3"/>
      <c r="R445" s="17"/>
      <c r="S445" s="17"/>
      <c r="T445" s="17"/>
      <c r="U445" s="17"/>
      <c r="V445" s="17"/>
      <c r="W445" s="17"/>
      <c r="X445" s="17"/>
      <c r="Y445" s="17"/>
      <c r="Z445" s="17"/>
    </row>
    <row r="446" ht="15.7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3"/>
      <c r="N446" s="3"/>
      <c r="O446" s="3"/>
      <c r="P446" s="3"/>
      <c r="Q446" s="3"/>
      <c r="R446" s="17"/>
      <c r="S446" s="17"/>
      <c r="T446" s="17"/>
      <c r="U446" s="17"/>
      <c r="V446" s="17"/>
      <c r="W446" s="17"/>
      <c r="X446" s="17"/>
      <c r="Y446" s="17"/>
      <c r="Z446" s="17"/>
    </row>
    <row r="447" ht="15.7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3"/>
      <c r="N447" s="3"/>
      <c r="O447" s="3"/>
      <c r="P447" s="3"/>
      <c r="Q447" s="3"/>
      <c r="R447" s="17"/>
      <c r="S447" s="17"/>
      <c r="T447" s="17"/>
      <c r="U447" s="17"/>
      <c r="V447" s="17"/>
      <c r="W447" s="17"/>
      <c r="X447" s="17"/>
      <c r="Y447" s="17"/>
      <c r="Z447" s="17"/>
    </row>
    <row r="448" ht="15.7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3"/>
      <c r="N448" s="3"/>
      <c r="O448" s="3"/>
      <c r="P448" s="3"/>
      <c r="Q448" s="3"/>
      <c r="R448" s="17"/>
      <c r="S448" s="17"/>
      <c r="T448" s="17"/>
      <c r="U448" s="17"/>
      <c r="V448" s="17"/>
      <c r="W448" s="17"/>
      <c r="X448" s="17"/>
      <c r="Y448" s="17"/>
      <c r="Z448" s="17"/>
    </row>
    <row r="449" ht="15.7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3"/>
      <c r="N449" s="3"/>
      <c r="O449" s="3"/>
      <c r="P449" s="3"/>
      <c r="Q449" s="3"/>
      <c r="R449" s="17"/>
      <c r="S449" s="17"/>
      <c r="T449" s="17"/>
      <c r="U449" s="17"/>
      <c r="V449" s="17"/>
      <c r="W449" s="17"/>
      <c r="X449" s="17"/>
      <c r="Y449" s="17"/>
      <c r="Z449" s="17"/>
    </row>
    <row r="450" ht="15.7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3"/>
      <c r="N450" s="3"/>
      <c r="O450" s="3"/>
      <c r="P450" s="3"/>
      <c r="Q450" s="3"/>
      <c r="R450" s="17"/>
      <c r="S450" s="17"/>
      <c r="T450" s="17"/>
      <c r="U450" s="17"/>
      <c r="V450" s="17"/>
      <c r="W450" s="17"/>
      <c r="X450" s="17"/>
      <c r="Y450" s="17"/>
      <c r="Z450" s="17"/>
    </row>
    <row r="451" ht="15.7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3"/>
      <c r="N451" s="3"/>
      <c r="O451" s="3"/>
      <c r="P451" s="3"/>
      <c r="Q451" s="3"/>
      <c r="R451" s="17"/>
      <c r="S451" s="17"/>
      <c r="T451" s="17"/>
      <c r="U451" s="17"/>
      <c r="V451" s="17"/>
      <c r="W451" s="17"/>
      <c r="X451" s="17"/>
      <c r="Y451" s="17"/>
      <c r="Z451" s="17"/>
    </row>
    <row r="452" ht="15.7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3"/>
      <c r="N452" s="3"/>
      <c r="O452" s="3"/>
      <c r="P452" s="3"/>
      <c r="Q452" s="3"/>
      <c r="R452" s="17"/>
      <c r="S452" s="17"/>
      <c r="T452" s="17"/>
      <c r="U452" s="17"/>
      <c r="V452" s="17"/>
      <c r="W452" s="17"/>
      <c r="X452" s="17"/>
      <c r="Y452" s="17"/>
      <c r="Z452" s="17"/>
    </row>
    <row r="453" ht="15.7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3"/>
      <c r="N453" s="3"/>
      <c r="O453" s="3"/>
      <c r="P453" s="3"/>
      <c r="Q453" s="3"/>
      <c r="R453" s="17"/>
      <c r="S453" s="17"/>
      <c r="T453" s="17"/>
      <c r="U453" s="17"/>
      <c r="V453" s="17"/>
      <c r="W453" s="17"/>
      <c r="X453" s="17"/>
      <c r="Y453" s="17"/>
      <c r="Z453" s="17"/>
    </row>
    <row r="454" ht="15.7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3"/>
      <c r="N454" s="3"/>
      <c r="O454" s="3"/>
      <c r="P454" s="3"/>
      <c r="Q454" s="3"/>
      <c r="R454" s="17"/>
      <c r="S454" s="17"/>
      <c r="T454" s="17"/>
      <c r="U454" s="17"/>
      <c r="V454" s="17"/>
      <c r="W454" s="17"/>
      <c r="X454" s="17"/>
      <c r="Y454" s="17"/>
      <c r="Z454" s="17"/>
    </row>
    <row r="455" ht="15.7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3"/>
      <c r="N455" s="3"/>
      <c r="O455" s="3"/>
      <c r="P455" s="3"/>
      <c r="Q455" s="3"/>
      <c r="R455" s="17"/>
      <c r="S455" s="17"/>
      <c r="T455" s="17"/>
      <c r="U455" s="17"/>
      <c r="V455" s="17"/>
      <c r="W455" s="17"/>
      <c r="X455" s="17"/>
      <c r="Y455" s="17"/>
      <c r="Z455" s="17"/>
    </row>
    <row r="456" ht="15.7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3"/>
      <c r="N456" s="3"/>
      <c r="O456" s="3"/>
      <c r="P456" s="3"/>
      <c r="Q456" s="3"/>
      <c r="R456" s="17"/>
      <c r="S456" s="17"/>
      <c r="T456" s="17"/>
      <c r="U456" s="17"/>
      <c r="V456" s="17"/>
      <c r="W456" s="17"/>
      <c r="X456" s="17"/>
      <c r="Y456" s="17"/>
      <c r="Z456" s="17"/>
    </row>
    <row r="457" ht="15.7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3"/>
      <c r="N457" s="3"/>
      <c r="O457" s="3"/>
      <c r="P457" s="3"/>
      <c r="Q457" s="3"/>
      <c r="R457" s="17"/>
      <c r="S457" s="17"/>
      <c r="T457" s="17"/>
      <c r="U457" s="17"/>
      <c r="V457" s="17"/>
      <c r="W457" s="17"/>
      <c r="X457" s="17"/>
      <c r="Y457" s="17"/>
      <c r="Z457" s="17"/>
    </row>
    <row r="458" ht="15.7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3"/>
      <c r="N458" s="3"/>
      <c r="O458" s="3"/>
      <c r="P458" s="3"/>
      <c r="Q458" s="3"/>
      <c r="R458" s="17"/>
      <c r="S458" s="17"/>
      <c r="T458" s="17"/>
      <c r="U458" s="17"/>
      <c r="V458" s="17"/>
      <c r="W458" s="17"/>
      <c r="X458" s="17"/>
      <c r="Y458" s="17"/>
      <c r="Z458" s="17"/>
    </row>
    <row r="459" ht="15.7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3"/>
      <c r="N459" s="3"/>
      <c r="O459" s="3"/>
      <c r="P459" s="3"/>
      <c r="Q459" s="3"/>
      <c r="R459" s="17"/>
      <c r="S459" s="17"/>
      <c r="T459" s="17"/>
      <c r="U459" s="17"/>
      <c r="V459" s="17"/>
      <c r="W459" s="17"/>
      <c r="X459" s="17"/>
      <c r="Y459" s="17"/>
      <c r="Z459" s="17"/>
    </row>
    <row r="460" ht="15.7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3"/>
      <c r="N460" s="3"/>
      <c r="O460" s="3"/>
      <c r="P460" s="3"/>
      <c r="Q460" s="3"/>
      <c r="R460" s="17"/>
      <c r="S460" s="17"/>
      <c r="T460" s="17"/>
      <c r="U460" s="17"/>
      <c r="V460" s="17"/>
      <c r="W460" s="17"/>
      <c r="X460" s="17"/>
      <c r="Y460" s="17"/>
      <c r="Z460" s="17"/>
    </row>
    <row r="461" ht="15.7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3"/>
      <c r="N461" s="3"/>
      <c r="O461" s="3"/>
      <c r="P461" s="3"/>
      <c r="Q461" s="3"/>
      <c r="R461" s="17"/>
      <c r="S461" s="17"/>
      <c r="T461" s="17"/>
      <c r="U461" s="17"/>
      <c r="V461" s="17"/>
      <c r="W461" s="17"/>
      <c r="X461" s="17"/>
      <c r="Y461" s="17"/>
      <c r="Z461" s="17"/>
    </row>
    <row r="462" ht="15.7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3"/>
      <c r="N462" s="3"/>
      <c r="O462" s="3"/>
      <c r="P462" s="3"/>
      <c r="Q462" s="3"/>
      <c r="R462" s="17"/>
      <c r="S462" s="17"/>
      <c r="T462" s="17"/>
      <c r="U462" s="17"/>
      <c r="V462" s="17"/>
      <c r="W462" s="17"/>
      <c r="X462" s="17"/>
      <c r="Y462" s="17"/>
      <c r="Z462" s="17"/>
    </row>
    <row r="463" ht="15.7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3"/>
      <c r="N463" s="3"/>
      <c r="O463" s="3"/>
      <c r="P463" s="3"/>
      <c r="Q463" s="3"/>
      <c r="R463" s="17"/>
      <c r="S463" s="17"/>
      <c r="T463" s="17"/>
      <c r="U463" s="17"/>
      <c r="V463" s="17"/>
      <c r="W463" s="17"/>
      <c r="X463" s="17"/>
      <c r="Y463" s="17"/>
      <c r="Z463" s="17"/>
    </row>
    <row r="464" ht="15.7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3"/>
      <c r="N464" s="3"/>
      <c r="O464" s="3"/>
      <c r="P464" s="3"/>
      <c r="Q464" s="3"/>
      <c r="R464" s="17"/>
      <c r="S464" s="17"/>
      <c r="T464" s="17"/>
      <c r="U464" s="17"/>
      <c r="V464" s="17"/>
      <c r="W464" s="17"/>
      <c r="X464" s="17"/>
      <c r="Y464" s="17"/>
      <c r="Z464" s="17"/>
    </row>
    <row r="465" ht="15.7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3"/>
      <c r="N465" s="3"/>
      <c r="O465" s="3"/>
      <c r="P465" s="3"/>
      <c r="Q465" s="3"/>
      <c r="R465" s="17"/>
      <c r="S465" s="17"/>
      <c r="T465" s="17"/>
      <c r="U465" s="17"/>
      <c r="V465" s="17"/>
      <c r="W465" s="17"/>
      <c r="X465" s="17"/>
      <c r="Y465" s="17"/>
      <c r="Z465" s="17"/>
    </row>
    <row r="466" ht="15.7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3"/>
      <c r="N466" s="3"/>
      <c r="O466" s="3"/>
      <c r="P466" s="3"/>
      <c r="Q466" s="3"/>
      <c r="R466" s="17"/>
      <c r="S466" s="17"/>
      <c r="T466" s="17"/>
      <c r="U466" s="17"/>
      <c r="V466" s="17"/>
      <c r="W466" s="17"/>
      <c r="X466" s="17"/>
      <c r="Y466" s="17"/>
      <c r="Z466" s="17"/>
    </row>
    <row r="467" ht="15.75" customHeight="1">
      <c r="A467" s="17"/>
      <c r="B467" s="17"/>
      <c r="C467" s="17"/>
      <c r="D467" s="17"/>
      <c r="E467" s="17" t="s">
        <v>153</v>
      </c>
      <c r="F467" s="17"/>
      <c r="G467" s="17"/>
      <c r="H467" s="17"/>
      <c r="I467" s="17"/>
      <c r="J467" s="17"/>
      <c r="K467" s="17"/>
      <c r="L467" s="17"/>
      <c r="M467" s="3"/>
      <c r="N467" s="3"/>
      <c r="O467" s="3"/>
      <c r="P467" s="3"/>
      <c r="Q467" s="3"/>
      <c r="R467" s="17"/>
      <c r="S467" s="17"/>
      <c r="T467" s="17"/>
      <c r="U467" s="17"/>
      <c r="V467" s="17"/>
      <c r="W467" s="17"/>
      <c r="X467" s="17"/>
      <c r="Y467" s="17"/>
      <c r="Z467" s="17"/>
    </row>
    <row r="468" ht="15.7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3"/>
      <c r="N468" s="3"/>
      <c r="O468" s="3"/>
      <c r="P468" s="3"/>
      <c r="Q468" s="3"/>
      <c r="R468" s="17"/>
      <c r="S468" s="17"/>
      <c r="T468" s="17"/>
      <c r="U468" s="17"/>
      <c r="V468" s="17"/>
      <c r="W468" s="17"/>
      <c r="X468" s="17"/>
      <c r="Y468" s="17"/>
      <c r="Z468" s="17"/>
    </row>
    <row r="469" ht="15.7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3"/>
      <c r="N469" s="3"/>
      <c r="O469" s="3"/>
      <c r="P469" s="3"/>
      <c r="Q469" s="3"/>
      <c r="R469" s="17"/>
      <c r="S469" s="17"/>
      <c r="T469" s="17"/>
      <c r="U469" s="17"/>
      <c r="V469" s="17"/>
      <c r="W469" s="17"/>
      <c r="X469" s="17"/>
      <c r="Y469" s="17"/>
      <c r="Z469" s="17"/>
    </row>
    <row r="470" ht="15.7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3"/>
      <c r="N470" s="3"/>
      <c r="O470" s="3"/>
      <c r="P470" s="3"/>
      <c r="Q470" s="3"/>
      <c r="R470" s="17"/>
      <c r="S470" s="17"/>
      <c r="T470" s="17"/>
      <c r="U470" s="17"/>
      <c r="V470" s="17"/>
      <c r="W470" s="17"/>
      <c r="X470" s="17"/>
      <c r="Y470" s="17"/>
      <c r="Z470" s="17"/>
    </row>
    <row r="471" ht="15.7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3"/>
      <c r="N471" s="3"/>
      <c r="O471" s="3"/>
      <c r="P471" s="3"/>
      <c r="Q471" s="3"/>
      <c r="R471" s="17"/>
      <c r="S471" s="17"/>
      <c r="T471" s="17"/>
      <c r="U471" s="17"/>
      <c r="V471" s="17"/>
      <c r="W471" s="17"/>
      <c r="X471" s="17"/>
      <c r="Y471" s="17"/>
      <c r="Z471" s="17"/>
    </row>
    <row r="472" ht="15.7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3"/>
      <c r="N472" s="3"/>
      <c r="O472" s="3"/>
      <c r="P472" s="3"/>
      <c r="Q472" s="3"/>
      <c r="R472" s="17"/>
      <c r="S472" s="17"/>
      <c r="T472" s="17"/>
      <c r="U472" s="17"/>
      <c r="V472" s="17"/>
      <c r="W472" s="17"/>
      <c r="X472" s="17"/>
      <c r="Y472" s="17"/>
      <c r="Z472" s="17"/>
    </row>
    <row r="473" ht="15.7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3"/>
      <c r="N473" s="3"/>
      <c r="O473" s="3"/>
      <c r="P473" s="3"/>
      <c r="Q473" s="3"/>
      <c r="R473" s="17"/>
      <c r="S473" s="17"/>
      <c r="T473" s="17"/>
      <c r="U473" s="17"/>
      <c r="V473" s="17"/>
      <c r="W473" s="17"/>
      <c r="X473" s="17"/>
      <c r="Y473" s="17"/>
      <c r="Z473" s="17"/>
    </row>
    <row r="474" ht="15.7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3"/>
      <c r="N474" s="3"/>
      <c r="O474" s="3"/>
      <c r="P474" s="3"/>
      <c r="Q474" s="3"/>
      <c r="R474" s="17"/>
      <c r="S474" s="17"/>
      <c r="T474" s="17"/>
      <c r="U474" s="17"/>
      <c r="V474" s="17"/>
      <c r="W474" s="17"/>
      <c r="X474" s="17"/>
      <c r="Y474" s="17"/>
      <c r="Z474" s="17"/>
    </row>
    <row r="475" ht="15.7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3"/>
      <c r="N475" s="3"/>
      <c r="O475" s="3"/>
      <c r="P475" s="3"/>
      <c r="Q475" s="3"/>
      <c r="R475" s="17"/>
      <c r="S475" s="17"/>
      <c r="T475" s="17"/>
      <c r="U475" s="17"/>
      <c r="V475" s="17"/>
      <c r="W475" s="17"/>
      <c r="X475" s="17"/>
      <c r="Y475" s="17"/>
      <c r="Z475" s="17"/>
    </row>
    <row r="476" ht="15.7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3"/>
      <c r="N476" s="3"/>
      <c r="O476" s="3"/>
      <c r="P476" s="3"/>
      <c r="Q476" s="3"/>
      <c r="R476" s="17"/>
      <c r="S476" s="17"/>
      <c r="T476" s="17"/>
      <c r="U476" s="17"/>
      <c r="V476" s="17"/>
      <c r="W476" s="17"/>
      <c r="X476" s="17"/>
      <c r="Y476" s="17"/>
      <c r="Z476" s="17"/>
    </row>
    <row r="477" ht="15.7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3"/>
      <c r="N477" s="3"/>
      <c r="O477" s="3"/>
      <c r="P477" s="3"/>
      <c r="Q477" s="3"/>
      <c r="R477" s="17"/>
      <c r="S477" s="17"/>
      <c r="T477" s="17"/>
      <c r="U477" s="17"/>
      <c r="V477" s="17"/>
      <c r="W477" s="17"/>
      <c r="X477" s="17"/>
      <c r="Y477" s="17"/>
      <c r="Z477" s="17"/>
    </row>
    <row r="478" ht="15.7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3"/>
      <c r="N478" s="3"/>
      <c r="O478" s="3"/>
      <c r="P478" s="3"/>
      <c r="Q478" s="3"/>
      <c r="R478" s="17"/>
      <c r="S478" s="17"/>
      <c r="T478" s="17"/>
      <c r="U478" s="17"/>
      <c r="V478" s="17"/>
      <c r="W478" s="17"/>
      <c r="X478" s="17"/>
      <c r="Y478" s="17"/>
      <c r="Z478" s="17"/>
    </row>
    <row r="479" ht="15.7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3"/>
      <c r="N479" s="3"/>
      <c r="O479" s="3"/>
      <c r="P479" s="3"/>
      <c r="Q479" s="3"/>
      <c r="R479" s="17"/>
      <c r="S479" s="17"/>
      <c r="T479" s="17"/>
      <c r="U479" s="17"/>
      <c r="V479" s="17"/>
      <c r="W479" s="17"/>
      <c r="X479" s="17"/>
      <c r="Y479" s="17"/>
      <c r="Z479" s="17"/>
    </row>
    <row r="480" ht="15.7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3"/>
      <c r="N480" s="3"/>
      <c r="O480" s="3"/>
      <c r="P480" s="3"/>
      <c r="Q480" s="3"/>
      <c r="R480" s="17"/>
      <c r="S480" s="17"/>
      <c r="T480" s="17"/>
      <c r="U480" s="17"/>
      <c r="V480" s="17"/>
      <c r="W480" s="17"/>
      <c r="X480" s="17"/>
      <c r="Y480" s="17"/>
      <c r="Z480" s="17"/>
    </row>
    <row r="481" ht="15.7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3"/>
      <c r="N481" s="3"/>
      <c r="O481" s="3"/>
      <c r="P481" s="3"/>
      <c r="Q481" s="3"/>
      <c r="R481" s="17"/>
      <c r="S481" s="17"/>
      <c r="T481" s="17"/>
      <c r="U481" s="17"/>
      <c r="V481" s="17"/>
      <c r="W481" s="17"/>
      <c r="X481" s="17"/>
      <c r="Y481" s="17"/>
      <c r="Z481" s="17"/>
    </row>
    <row r="482" ht="15.7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3"/>
      <c r="N482" s="3"/>
      <c r="O482" s="3"/>
      <c r="P482" s="3"/>
      <c r="Q482" s="3"/>
      <c r="R482" s="17"/>
      <c r="S482" s="17"/>
      <c r="T482" s="17"/>
      <c r="U482" s="17"/>
      <c r="V482" s="17"/>
      <c r="W482" s="17"/>
      <c r="X482" s="17"/>
      <c r="Y482" s="17"/>
      <c r="Z482" s="17"/>
    </row>
    <row r="483" ht="15.7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3"/>
      <c r="N483" s="3"/>
      <c r="O483" s="3"/>
      <c r="P483" s="3"/>
      <c r="Q483" s="3"/>
      <c r="R483" s="17"/>
      <c r="S483" s="17"/>
      <c r="T483" s="17"/>
      <c r="U483" s="17"/>
      <c r="V483" s="17"/>
      <c r="W483" s="17"/>
      <c r="X483" s="17"/>
      <c r="Y483" s="17"/>
      <c r="Z483" s="17"/>
    </row>
    <row r="484" ht="15.7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3"/>
      <c r="N484" s="3"/>
      <c r="O484" s="3"/>
      <c r="P484" s="3"/>
      <c r="Q484" s="3"/>
      <c r="R484" s="17"/>
      <c r="S484" s="17"/>
      <c r="T484" s="17"/>
      <c r="U484" s="17"/>
      <c r="V484" s="17"/>
      <c r="W484" s="17"/>
      <c r="X484" s="17"/>
      <c r="Y484" s="17"/>
      <c r="Z484" s="17"/>
    </row>
    <row r="485" ht="15.7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3"/>
      <c r="N485" s="3"/>
      <c r="O485" s="3"/>
      <c r="P485" s="3"/>
      <c r="Q485" s="3"/>
      <c r="R485" s="17"/>
      <c r="S485" s="17"/>
      <c r="T485" s="17"/>
      <c r="U485" s="17"/>
      <c r="V485" s="17"/>
      <c r="W485" s="17"/>
      <c r="X485" s="17"/>
      <c r="Y485" s="17"/>
      <c r="Z485" s="17"/>
    </row>
    <row r="486" ht="15.7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3"/>
      <c r="N486" s="3"/>
      <c r="O486" s="3"/>
      <c r="P486" s="3"/>
      <c r="Q486" s="3"/>
      <c r="R486" s="17"/>
      <c r="S486" s="17"/>
      <c r="T486" s="17"/>
      <c r="U486" s="17"/>
      <c r="V486" s="17"/>
      <c r="W486" s="17"/>
      <c r="X486" s="17"/>
      <c r="Y486" s="17"/>
      <c r="Z486" s="17"/>
    </row>
    <row r="487" ht="15.7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3"/>
      <c r="N487" s="3"/>
      <c r="O487" s="3"/>
      <c r="P487" s="3"/>
      <c r="Q487" s="3"/>
      <c r="R487" s="17"/>
      <c r="S487" s="17"/>
      <c r="T487" s="17"/>
      <c r="U487" s="17"/>
      <c r="V487" s="17"/>
      <c r="W487" s="17"/>
      <c r="X487" s="17"/>
      <c r="Y487" s="17"/>
      <c r="Z487" s="17"/>
    </row>
    <row r="488" ht="15.7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3"/>
      <c r="N488" s="3"/>
      <c r="O488" s="3"/>
      <c r="P488" s="3"/>
      <c r="Q488" s="3"/>
      <c r="R488" s="17"/>
      <c r="S488" s="17"/>
      <c r="T488" s="17"/>
      <c r="U488" s="17"/>
      <c r="V488" s="17"/>
      <c r="W488" s="17"/>
      <c r="X488" s="17"/>
      <c r="Y488" s="17"/>
      <c r="Z488" s="17"/>
    </row>
    <row r="489" ht="15.7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3"/>
      <c r="N489" s="3"/>
      <c r="O489" s="3"/>
      <c r="P489" s="3"/>
      <c r="Q489" s="3"/>
      <c r="R489" s="17"/>
      <c r="S489" s="17"/>
      <c r="T489" s="17"/>
      <c r="U489" s="17"/>
      <c r="V489" s="17"/>
      <c r="W489" s="17"/>
      <c r="X489" s="17"/>
      <c r="Y489" s="17"/>
      <c r="Z489" s="17"/>
    </row>
    <row r="490" ht="15.7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3"/>
      <c r="N490" s="3"/>
      <c r="O490" s="3"/>
      <c r="P490" s="3"/>
      <c r="Q490" s="3"/>
      <c r="R490" s="17"/>
      <c r="S490" s="17"/>
      <c r="T490" s="17"/>
      <c r="U490" s="17"/>
      <c r="V490" s="17"/>
      <c r="W490" s="17"/>
      <c r="X490" s="17"/>
      <c r="Y490" s="17"/>
      <c r="Z490" s="17"/>
    </row>
    <row r="491" ht="15.7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3"/>
      <c r="N491" s="3"/>
      <c r="O491" s="3"/>
      <c r="P491" s="3"/>
      <c r="Q491" s="3"/>
      <c r="R491" s="17"/>
      <c r="S491" s="17"/>
      <c r="T491" s="17"/>
      <c r="U491" s="17"/>
      <c r="V491" s="17"/>
      <c r="W491" s="17"/>
      <c r="X491" s="17"/>
      <c r="Y491" s="17"/>
      <c r="Z491" s="17"/>
    </row>
    <row r="492" ht="15.7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3"/>
      <c r="N492" s="3"/>
      <c r="O492" s="3"/>
      <c r="P492" s="3"/>
      <c r="Q492" s="3"/>
      <c r="R492" s="17"/>
      <c r="S492" s="17"/>
      <c r="T492" s="17"/>
      <c r="U492" s="17"/>
      <c r="V492" s="17"/>
      <c r="W492" s="17"/>
      <c r="X492" s="17"/>
      <c r="Y492" s="17"/>
      <c r="Z492" s="17"/>
    </row>
    <row r="493" ht="15.7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3"/>
      <c r="N493" s="3"/>
      <c r="O493" s="3"/>
      <c r="P493" s="3"/>
      <c r="Q493" s="3"/>
      <c r="R493" s="17"/>
      <c r="S493" s="17"/>
      <c r="T493" s="17"/>
      <c r="U493" s="17"/>
      <c r="V493" s="17"/>
      <c r="W493" s="17"/>
      <c r="X493" s="17"/>
      <c r="Y493" s="17"/>
      <c r="Z493" s="17"/>
    </row>
    <row r="494" ht="15.7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3"/>
      <c r="N494" s="3"/>
      <c r="O494" s="3"/>
      <c r="P494" s="3"/>
      <c r="Q494" s="3"/>
      <c r="R494" s="17"/>
      <c r="S494" s="17"/>
      <c r="T494" s="17"/>
      <c r="U494" s="17"/>
      <c r="V494" s="17"/>
      <c r="W494" s="17"/>
      <c r="X494" s="17"/>
      <c r="Y494" s="17"/>
      <c r="Z494" s="17"/>
    </row>
    <row r="495" ht="15.7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3"/>
      <c r="N495" s="3"/>
      <c r="O495" s="3"/>
      <c r="P495" s="3"/>
      <c r="Q495" s="3"/>
      <c r="R495" s="17"/>
      <c r="S495" s="17"/>
      <c r="T495" s="17"/>
      <c r="U495" s="17"/>
      <c r="V495" s="17"/>
      <c r="W495" s="17"/>
      <c r="X495" s="17"/>
      <c r="Y495" s="17"/>
      <c r="Z495" s="17"/>
    </row>
    <row r="496" ht="15.7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3"/>
      <c r="N496" s="3"/>
      <c r="O496" s="3"/>
      <c r="P496" s="3"/>
      <c r="Q496" s="3"/>
      <c r="R496" s="17"/>
      <c r="S496" s="17"/>
      <c r="T496" s="17"/>
      <c r="U496" s="17"/>
      <c r="V496" s="17"/>
      <c r="W496" s="17"/>
      <c r="X496" s="17"/>
      <c r="Y496" s="17"/>
      <c r="Z496" s="17"/>
    </row>
    <row r="497" ht="15.7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3"/>
      <c r="N497" s="3"/>
      <c r="O497" s="3"/>
      <c r="P497" s="3"/>
      <c r="Q497" s="3"/>
      <c r="R497" s="17"/>
      <c r="S497" s="17"/>
      <c r="T497" s="17"/>
      <c r="U497" s="17"/>
      <c r="V497" s="17"/>
      <c r="W497" s="17"/>
      <c r="X497" s="17"/>
      <c r="Y497" s="17"/>
      <c r="Z497" s="17"/>
    </row>
    <row r="498" ht="15.7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3"/>
      <c r="N498" s="3"/>
      <c r="O498" s="3"/>
      <c r="P498" s="3"/>
      <c r="Q498" s="3"/>
      <c r="R498" s="17"/>
      <c r="S498" s="17"/>
      <c r="T498" s="17"/>
      <c r="U498" s="17"/>
      <c r="V498" s="17"/>
      <c r="W498" s="17"/>
      <c r="X498" s="17"/>
      <c r="Y498" s="17"/>
      <c r="Z498" s="17"/>
    </row>
    <row r="499" ht="15.7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3"/>
      <c r="N499" s="3"/>
      <c r="O499" s="3"/>
      <c r="P499" s="3"/>
      <c r="Q499" s="3"/>
      <c r="R499" s="17"/>
      <c r="S499" s="17"/>
      <c r="T499" s="17"/>
      <c r="U499" s="17"/>
      <c r="V499" s="17"/>
      <c r="W499" s="17"/>
      <c r="X499" s="17"/>
      <c r="Y499" s="17"/>
      <c r="Z499" s="17"/>
    </row>
    <row r="500" ht="15.7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3"/>
      <c r="N500" s="3"/>
      <c r="O500" s="3"/>
      <c r="P500" s="3"/>
      <c r="Q500" s="3"/>
      <c r="R500" s="17"/>
      <c r="S500" s="17"/>
      <c r="T500" s="17"/>
      <c r="U500" s="17"/>
      <c r="V500" s="17"/>
      <c r="W500" s="17"/>
      <c r="X500" s="17"/>
      <c r="Y500" s="17"/>
      <c r="Z500" s="17"/>
    </row>
    <row r="501" ht="15.7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3"/>
      <c r="N501" s="3"/>
      <c r="O501" s="3"/>
      <c r="P501" s="3"/>
      <c r="Q501" s="3"/>
      <c r="R501" s="17"/>
      <c r="S501" s="17"/>
      <c r="T501" s="17"/>
      <c r="U501" s="17"/>
      <c r="V501" s="17"/>
      <c r="W501" s="17"/>
      <c r="X501" s="17"/>
      <c r="Y501" s="17"/>
      <c r="Z501" s="17"/>
    </row>
    <row r="502" ht="15.7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3"/>
      <c r="N502" s="3"/>
      <c r="O502" s="3"/>
      <c r="P502" s="3"/>
      <c r="Q502" s="3"/>
      <c r="R502" s="17"/>
      <c r="S502" s="17"/>
      <c r="T502" s="17"/>
      <c r="U502" s="17"/>
      <c r="V502" s="17"/>
      <c r="W502" s="17"/>
      <c r="X502" s="17"/>
      <c r="Y502" s="17"/>
      <c r="Z502" s="17"/>
    </row>
    <row r="503" ht="15.7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3"/>
      <c r="N503" s="3"/>
      <c r="O503" s="3"/>
      <c r="P503" s="3"/>
      <c r="Q503" s="3"/>
      <c r="R503" s="17"/>
      <c r="S503" s="17"/>
      <c r="T503" s="17"/>
      <c r="U503" s="17"/>
      <c r="V503" s="17"/>
      <c r="W503" s="17"/>
      <c r="X503" s="17"/>
      <c r="Y503" s="17"/>
      <c r="Z503" s="17"/>
    </row>
    <row r="504" ht="15.7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3"/>
      <c r="N504" s="3"/>
      <c r="O504" s="3"/>
      <c r="P504" s="3"/>
      <c r="Q504" s="3"/>
      <c r="R504" s="17"/>
      <c r="S504" s="17"/>
      <c r="T504" s="17"/>
      <c r="U504" s="17"/>
      <c r="V504" s="17"/>
      <c r="W504" s="17"/>
      <c r="X504" s="17"/>
      <c r="Y504" s="17"/>
      <c r="Z504" s="17"/>
    </row>
    <row r="505" ht="15.7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3"/>
      <c r="N505" s="3"/>
      <c r="O505" s="3"/>
      <c r="P505" s="3"/>
      <c r="Q505" s="3"/>
      <c r="R505" s="17"/>
      <c r="S505" s="17"/>
      <c r="T505" s="17"/>
      <c r="U505" s="17"/>
      <c r="V505" s="17"/>
      <c r="W505" s="17"/>
      <c r="X505" s="17"/>
      <c r="Y505" s="17"/>
      <c r="Z505" s="17"/>
    </row>
    <row r="506" ht="15.7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3"/>
      <c r="N506" s="3"/>
      <c r="O506" s="3"/>
      <c r="P506" s="3"/>
      <c r="Q506" s="3"/>
      <c r="R506" s="17"/>
      <c r="S506" s="17"/>
      <c r="T506" s="17"/>
      <c r="U506" s="17"/>
      <c r="V506" s="17"/>
      <c r="W506" s="17"/>
      <c r="X506" s="17"/>
      <c r="Y506" s="17"/>
      <c r="Z506" s="17"/>
    </row>
    <row r="507" ht="15.7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3"/>
      <c r="N507" s="3"/>
      <c r="O507" s="3"/>
      <c r="P507" s="3"/>
      <c r="Q507" s="3"/>
      <c r="R507" s="17"/>
      <c r="S507" s="17"/>
      <c r="T507" s="17"/>
      <c r="U507" s="17"/>
      <c r="V507" s="17"/>
      <c r="W507" s="17"/>
      <c r="X507" s="17"/>
      <c r="Y507" s="17"/>
      <c r="Z507" s="17"/>
    </row>
    <row r="508" ht="15.7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3"/>
      <c r="N508" s="3"/>
      <c r="O508" s="3"/>
      <c r="P508" s="3"/>
      <c r="Q508" s="3"/>
      <c r="R508" s="17"/>
      <c r="S508" s="17"/>
      <c r="T508" s="17"/>
      <c r="U508" s="17"/>
      <c r="V508" s="17"/>
      <c r="W508" s="17"/>
      <c r="X508" s="17"/>
      <c r="Y508" s="17"/>
      <c r="Z508" s="17"/>
    </row>
    <row r="509" ht="15.7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3"/>
      <c r="N509" s="3"/>
      <c r="O509" s="3"/>
      <c r="P509" s="3"/>
      <c r="Q509" s="3"/>
      <c r="R509" s="17"/>
      <c r="S509" s="17"/>
      <c r="T509" s="17"/>
      <c r="U509" s="17"/>
      <c r="V509" s="17"/>
      <c r="W509" s="17"/>
      <c r="X509" s="17"/>
      <c r="Y509" s="17"/>
      <c r="Z509" s="17"/>
    </row>
    <row r="510" ht="15.7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3"/>
      <c r="N510" s="3"/>
      <c r="O510" s="3"/>
      <c r="P510" s="3"/>
      <c r="Q510" s="3"/>
      <c r="R510" s="17"/>
      <c r="S510" s="17"/>
      <c r="T510" s="17"/>
      <c r="U510" s="17"/>
      <c r="V510" s="17"/>
      <c r="W510" s="17"/>
      <c r="X510" s="17"/>
      <c r="Y510" s="17"/>
      <c r="Z510" s="17"/>
    </row>
    <row r="511" ht="15.7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3"/>
      <c r="N511" s="3"/>
      <c r="O511" s="3"/>
      <c r="P511" s="3"/>
      <c r="Q511" s="3"/>
      <c r="R511" s="17"/>
      <c r="S511" s="17"/>
      <c r="T511" s="17"/>
      <c r="U511" s="17"/>
      <c r="V511" s="17"/>
      <c r="W511" s="17"/>
      <c r="X511" s="17"/>
      <c r="Y511" s="17"/>
      <c r="Z511" s="17"/>
    </row>
    <row r="512" ht="15.7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3"/>
      <c r="N512" s="3"/>
      <c r="O512" s="3"/>
      <c r="P512" s="3"/>
      <c r="Q512" s="3"/>
      <c r="R512" s="17"/>
      <c r="S512" s="17"/>
      <c r="T512" s="17"/>
      <c r="U512" s="17"/>
      <c r="V512" s="17"/>
      <c r="W512" s="17"/>
      <c r="X512" s="17"/>
      <c r="Y512" s="17"/>
      <c r="Z512" s="17"/>
    </row>
    <row r="513" ht="15.7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3"/>
      <c r="N513" s="3"/>
      <c r="O513" s="3"/>
      <c r="P513" s="3"/>
      <c r="Q513" s="3"/>
      <c r="R513" s="17"/>
      <c r="S513" s="17"/>
      <c r="T513" s="17"/>
      <c r="U513" s="17"/>
      <c r="V513" s="17"/>
      <c r="W513" s="17"/>
      <c r="X513" s="17"/>
      <c r="Y513" s="17"/>
      <c r="Z513" s="17"/>
    </row>
    <row r="514" ht="15.7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3"/>
      <c r="N514" s="3"/>
      <c r="O514" s="3"/>
      <c r="P514" s="3"/>
      <c r="Q514" s="3"/>
      <c r="R514" s="17"/>
      <c r="S514" s="17"/>
      <c r="T514" s="17"/>
      <c r="U514" s="17"/>
      <c r="V514" s="17"/>
      <c r="W514" s="17"/>
      <c r="X514" s="17"/>
      <c r="Y514" s="17"/>
      <c r="Z514" s="17"/>
    </row>
    <row r="515" ht="15.7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3"/>
      <c r="N515" s="3"/>
      <c r="O515" s="3"/>
      <c r="P515" s="3"/>
      <c r="Q515" s="3"/>
      <c r="R515" s="17"/>
      <c r="S515" s="17"/>
      <c r="T515" s="17"/>
      <c r="U515" s="17"/>
      <c r="V515" s="17"/>
      <c r="W515" s="17"/>
      <c r="X515" s="17"/>
      <c r="Y515" s="17"/>
      <c r="Z515" s="17"/>
    </row>
    <row r="516" ht="15.7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3"/>
      <c r="N516" s="3"/>
      <c r="O516" s="3"/>
      <c r="P516" s="3"/>
      <c r="Q516" s="3"/>
      <c r="R516" s="17"/>
      <c r="S516" s="17"/>
      <c r="T516" s="17"/>
      <c r="U516" s="17"/>
      <c r="V516" s="17"/>
      <c r="W516" s="17"/>
      <c r="X516" s="17"/>
      <c r="Y516" s="17"/>
      <c r="Z516" s="17"/>
    </row>
    <row r="517" ht="15.7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3"/>
      <c r="N517" s="3"/>
      <c r="O517" s="3"/>
      <c r="P517" s="3"/>
      <c r="Q517" s="3"/>
      <c r="R517" s="17"/>
      <c r="S517" s="17"/>
      <c r="T517" s="17"/>
      <c r="U517" s="17"/>
      <c r="V517" s="17"/>
      <c r="W517" s="17"/>
      <c r="X517" s="17"/>
      <c r="Y517" s="17"/>
      <c r="Z517" s="17"/>
    </row>
    <row r="518" ht="15.7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3"/>
      <c r="N518" s="3"/>
      <c r="O518" s="3"/>
      <c r="P518" s="3"/>
      <c r="Q518" s="3"/>
      <c r="R518" s="17"/>
      <c r="S518" s="17"/>
      <c r="T518" s="17"/>
      <c r="U518" s="17"/>
      <c r="V518" s="17"/>
      <c r="W518" s="17"/>
      <c r="X518" s="17"/>
      <c r="Y518" s="17"/>
      <c r="Z518" s="17"/>
    </row>
    <row r="519" ht="15.7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3"/>
      <c r="N519" s="3"/>
      <c r="O519" s="3"/>
      <c r="P519" s="3"/>
      <c r="Q519" s="3"/>
      <c r="R519" s="17"/>
      <c r="S519" s="17"/>
      <c r="T519" s="17"/>
      <c r="U519" s="17"/>
      <c r="V519" s="17"/>
      <c r="W519" s="17"/>
      <c r="X519" s="17"/>
      <c r="Y519" s="17"/>
      <c r="Z519" s="17"/>
    </row>
    <row r="520" ht="15.7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3"/>
      <c r="N520" s="3"/>
      <c r="O520" s="3"/>
      <c r="P520" s="3"/>
      <c r="Q520" s="3"/>
      <c r="R520" s="17"/>
      <c r="S520" s="17"/>
      <c r="T520" s="17"/>
      <c r="U520" s="17"/>
      <c r="V520" s="17"/>
      <c r="W520" s="17"/>
      <c r="X520" s="17"/>
      <c r="Y520" s="17"/>
      <c r="Z520" s="17"/>
    </row>
    <row r="521" ht="15.7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3"/>
      <c r="N521" s="3"/>
      <c r="O521" s="3"/>
      <c r="P521" s="3"/>
      <c r="Q521" s="3"/>
      <c r="R521" s="17"/>
      <c r="S521" s="17"/>
      <c r="T521" s="17"/>
      <c r="U521" s="17"/>
      <c r="V521" s="17"/>
      <c r="W521" s="17"/>
      <c r="X521" s="17"/>
      <c r="Y521" s="17"/>
      <c r="Z521" s="17"/>
    </row>
    <row r="522" ht="15.7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3"/>
      <c r="N522" s="3"/>
      <c r="O522" s="3"/>
      <c r="P522" s="3"/>
      <c r="Q522" s="3"/>
      <c r="R522" s="17"/>
      <c r="S522" s="17"/>
      <c r="T522" s="17"/>
      <c r="U522" s="17"/>
      <c r="V522" s="17"/>
      <c r="W522" s="17"/>
      <c r="X522" s="17"/>
      <c r="Y522" s="17"/>
      <c r="Z522" s="17"/>
    </row>
    <row r="523" ht="15.7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3"/>
      <c r="N523" s="3"/>
      <c r="O523" s="3"/>
      <c r="P523" s="3"/>
      <c r="Q523" s="3"/>
      <c r="R523" s="17"/>
      <c r="S523" s="17"/>
      <c r="T523" s="17"/>
      <c r="U523" s="17"/>
      <c r="V523" s="17"/>
      <c r="W523" s="17"/>
      <c r="X523" s="17"/>
      <c r="Y523" s="17"/>
      <c r="Z523" s="17"/>
    </row>
    <row r="524" ht="15.7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3"/>
      <c r="N524" s="3"/>
      <c r="O524" s="3"/>
      <c r="P524" s="3"/>
      <c r="Q524" s="3"/>
      <c r="R524" s="17"/>
      <c r="S524" s="17"/>
      <c r="T524" s="17"/>
      <c r="U524" s="17"/>
      <c r="V524" s="17"/>
      <c r="W524" s="17"/>
      <c r="X524" s="17"/>
      <c r="Y524" s="17"/>
      <c r="Z524" s="17"/>
    </row>
    <row r="525" ht="15.7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3"/>
      <c r="N525" s="3"/>
      <c r="O525" s="3"/>
      <c r="P525" s="3"/>
      <c r="Q525" s="3"/>
      <c r="R525" s="17"/>
      <c r="S525" s="17"/>
      <c r="T525" s="17"/>
      <c r="U525" s="17"/>
      <c r="V525" s="17"/>
      <c r="W525" s="17"/>
      <c r="X525" s="17"/>
      <c r="Y525" s="17"/>
      <c r="Z525" s="17"/>
    </row>
    <row r="526" ht="15.7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3"/>
      <c r="N526" s="3"/>
      <c r="O526" s="3"/>
      <c r="P526" s="3"/>
      <c r="Q526" s="3"/>
      <c r="R526" s="17"/>
      <c r="S526" s="17"/>
      <c r="T526" s="17"/>
      <c r="U526" s="17"/>
      <c r="V526" s="17"/>
      <c r="W526" s="17"/>
      <c r="X526" s="17"/>
      <c r="Y526" s="17"/>
      <c r="Z526" s="17"/>
    </row>
    <row r="527" ht="15.7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3"/>
      <c r="N527" s="3"/>
      <c r="O527" s="3"/>
      <c r="P527" s="3"/>
      <c r="Q527" s="3"/>
      <c r="R527" s="17"/>
      <c r="S527" s="17"/>
      <c r="T527" s="17"/>
      <c r="U527" s="17"/>
      <c r="V527" s="17"/>
      <c r="W527" s="17"/>
      <c r="X527" s="17"/>
      <c r="Y527" s="17"/>
      <c r="Z527" s="17"/>
    </row>
    <row r="528" ht="15.7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3"/>
      <c r="N528" s="3"/>
      <c r="O528" s="3"/>
      <c r="P528" s="3"/>
      <c r="Q528" s="3"/>
      <c r="R528" s="17"/>
      <c r="S528" s="17"/>
      <c r="T528" s="17"/>
      <c r="U528" s="17"/>
      <c r="V528" s="17"/>
      <c r="W528" s="17"/>
      <c r="X528" s="17"/>
      <c r="Y528" s="17"/>
      <c r="Z528" s="17"/>
    </row>
    <row r="529" ht="15.7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3"/>
      <c r="N529" s="3"/>
      <c r="O529" s="3"/>
      <c r="P529" s="3"/>
      <c r="Q529" s="3"/>
      <c r="R529" s="17"/>
      <c r="S529" s="17"/>
      <c r="T529" s="17"/>
      <c r="U529" s="17"/>
      <c r="V529" s="17"/>
      <c r="W529" s="17"/>
      <c r="X529" s="17"/>
      <c r="Y529" s="17"/>
      <c r="Z529" s="17"/>
    </row>
    <row r="530" ht="15.7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3"/>
      <c r="N530" s="3"/>
      <c r="O530" s="3"/>
      <c r="P530" s="3"/>
      <c r="Q530" s="3"/>
      <c r="R530" s="17"/>
      <c r="S530" s="17"/>
      <c r="T530" s="17"/>
      <c r="U530" s="17"/>
      <c r="V530" s="17"/>
      <c r="W530" s="17"/>
      <c r="X530" s="17"/>
      <c r="Y530" s="17"/>
      <c r="Z530" s="17"/>
    </row>
    <row r="531" ht="15.7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3"/>
      <c r="N531" s="3"/>
      <c r="O531" s="3"/>
      <c r="P531" s="3"/>
      <c r="Q531" s="3"/>
      <c r="R531" s="17"/>
      <c r="S531" s="17"/>
      <c r="T531" s="17"/>
      <c r="U531" s="17"/>
      <c r="V531" s="17"/>
      <c r="W531" s="17"/>
      <c r="X531" s="17"/>
      <c r="Y531" s="17"/>
      <c r="Z531" s="17"/>
    </row>
    <row r="532" ht="15.7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3"/>
      <c r="N532" s="3"/>
      <c r="O532" s="3"/>
      <c r="P532" s="3"/>
      <c r="Q532" s="3"/>
      <c r="R532" s="17"/>
      <c r="S532" s="17"/>
      <c r="T532" s="17"/>
      <c r="U532" s="17"/>
      <c r="V532" s="17"/>
      <c r="W532" s="17"/>
      <c r="X532" s="17"/>
      <c r="Y532" s="17"/>
      <c r="Z532" s="17"/>
    </row>
    <row r="533" ht="15.7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3"/>
      <c r="N533" s="3"/>
      <c r="O533" s="3"/>
      <c r="P533" s="3"/>
      <c r="Q533" s="3"/>
      <c r="R533" s="17"/>
      <c r="S533" s="17"/>
      <c r="T533" s="17"/>
      <c r="U533" s="17"/>
      <c r="V533" s="17"/>
      <c r="W533" s="17"/>
      <c r="X533" s="17"/>
      <c r="Y533" s="17"/>
      <c r="Z533" s="17"/>
    </row>
    <row r="534" ht="15.7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3"/>
      <c r="N534" s="3"/>
      <c r="O534" s="3"/>
      <c r="P534" s="3"/>
      <c r="Q534" s="3"/>
      <c r="R534" s="17"/>
      <c r="S534" s="17"/>
      <c r="T534" s="17"/>
      <c r="U534" s="17"/>
      <c r="V534" s="17"/>
      <c r="W534" s="17"/>
      <c r="X534" s="17"/>
      <c r="Y534" s="17"/>
      <c r="Z534" s="17"/>
    </row>
    <row r="535" ht="15.7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3"/>
      <c r="N535" s="3"/>
      <c r="O535" s="3"/>
      <c r="P535" s="3"/>
      <c r="Q535" s="3"/>
      <c r="R535" s="17"/>
      <c r="S535" s="17"/>
      <c r="T535" s="17"/>
      <c r="U535" s="17"/>
      <c r="V535" s="17"/>
      <c r="W535" s="17"/>
      <c r="X535" s="17"/>
      <c r="Y535" s="17"/>
      <c r="Z535" s="17"/>
    </row>
    <row r="536" ht="15.7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3"/>
      <c r="N536" s="3"/>
      <c r="O536" s="3"/>
      <c r="P536" s="3"/>
      <c r="Q536" s="3"/>
      <c r="R536" s="17"/>
      <c r="S536" s="17"/>
      <c r="T536" s="17"/>
      <c r="U536" s="17"/>
      <c r="V536" s="17"/>
      <c r="W536" s="17"/>
      <c r="X536" s="17"/>
      <c r="Y536" s="17"/>
      <c r="Z536" s="17"/>
    </row>
    <row r="537" ht="15.7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3"/>
      <c r="N537" s="3"/>
      <c r="O537" s="3"/>
      <c r="P537" s="3"/>
      <c r="Q537" s="3"/>
      <c r="R537" s="17"/>
      <c r="S537" s="17"/>
      <c r="T537" s="17"/>
      <c r="U537" s="17"/>
      <c r="V537" s="17"/>
      <c r="W537" s="17"/>
      <c r="X537" s="17"/>
      <c r="Y537" s="17"/>
      <c r="Z537" s="17"/>
    </row>
    <row r="538" ht="15.7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3"/>
      <c r="N538" s="3"/>
      <c r="O538" s="3"/>
      <c r="P538" s="3"/>
      <c r="Q538" s="3"/>
      <c r="R538" s="17"/>
      <c r="S538" s="17"/>
      <c r="T538" s="17"/>
      <c r="U538" s="17"/>
      <c r="V538" s="17"/>
      <c r="W538" s="17"/>
      <c r="X538" s="17"/>
      <c r="Y538" s="17"/>
      <c r="Z538" s="17"/>
    </row>
    <row r="539" ht="15.7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3"/>
      <c r="N539" s="3"/>
      <c r="O539" s="3"/>
      <c r="P539" s="3"/>
      <c r="Q539" s="3"/>
      <c r="R539" s="17"/>
      <c r="S539" s="17"/>
      <c r="T539" s="17"/>
      <c r="U539" s="17"/>
      <c r="V539" s="17"/>
      <c r="W539" s="17"/>
      <c r="X539" s="17"/>
      <c r="Y539" s="17"/>
      <c r="Z539" s="17"/>
    </row>
    <row r="540" ht="15.7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3"/>
      <c r="N540" s="3"/>
      <c r="O540" s="3"/>
      <c r="P540" s="3"/>
      <c r="Q540" s="3"/>
      <c r="R540" s="17"/>
      <c r="S540" s="17"/>
      <c r="T540" s="17"/>
      <c r="U540" s="17"/>
      <c r="V540" s="17"/>
      <c r="W540" s="17"/>
      <c r="X540" s="17"/>
      <c r="Y540" s="17"/>
      <c r="Z540" s="17"/>
    </row>
    <row r="541" ht="15.7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3"/>
      <c r="N541" s="3"/>
      <c r="O541" s="3"/>
      <c r="P541" s="3"/>
      <c r="Q541" s="3"/>
      <c r="R541" s="17"/>
      <c r="S541" s="17"/>
      <c r="T541" s="17"/>
      <c r="U541" s="17"/>
      <c r="V541" s="17"/>
      <c r="W541" s="17"/>
      <c r="X541" s="17"/>
      <c r="Y541" s="17"/>
      <c r="Z541" s="17"/>
    </row>
    <row r="542" ht="15.7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3"/>
      <c r="N542" s="3"/>
      <c r="O542" s="3"/>
      <c r="P542" s="3"/>
      <c r="Q542" s="3"/>
      <c r="R542" s="17"/>
      <c r="S542" s="17"/>
      <c r="T542" s="17"/>
      <c r="U542" s="17"/>
      <c r="V542" s="17"/>
      <c r="W542" s="17"/>
      <c r="X542" s="17"/>
      <c r="Y542" s="17"/>
      <c r="Z542" s="17"/>
    </row>
    <row r="543" ht="15.7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3"/>
      <c r="N543" s="3"/>
      <c r="O543" s="3"/>
      <c r="P543" s="3"/>
      <c r="Q543" s="3"/>
      <c r="R543" s="17"/>
      <c r="S543" s="17"/>
      <c r="T543" s="17"/>
      <c r="U543" s="17"/>
      <c r="V543" s="17"/>
      <c r="W543" s="17"/>
      <c r="X543" s="17"/>
      <c r="Y543" s="17"/>
      <c r="Z543" s="17"/>
    </row>
    <row r="544" ht="15.7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3"/>
      <c r="N544" s="3"/>
      <c r="O544" s="3"/>
      <c r="P544" s="3"/>
      <c r="Q544" s="3"/>
      <c r="R544" s="17"/>
      <c r="S544" s="17"/>
      <c r="T544" s="17"/>
      <c r="U544" s="17"/>
      <c r="V544" s="17"/>
      <c r="W544" s="17"/>
      <c r="X544" s="17"/>
      <c r="Y544" s="17"/>
      <c r="Z544" s="17"/>
    </row>
    <row r="545" ht="15.7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3"/>
      <c r="N545" s="3"/>
      <c r="O545" s="3"/>
      <c r="P545" s="3"/>
      <c r="Q545" s="3"/>
      <c r="R545" s="17"/>
      <c r="S545" s="17"/>
      <c r="T545" s="17"/>
      <c r="U545" s="17"/>
      <c r="V545" s="17"/>
      <c r="W545" s="17"/>
      <c r="X545" s="17"/>
      <c r="Y545" s="17"/>
      <c r="Z545" s="17"/>
    </row>
    <row r="546" ht="15.7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3"/>
      <c r="N546" s="3"/>
      <c r="O546" s="3"/>
      <c r="P546" s="3"/>
      <c r="Q546" s="3"/>
      <c r="R546" s="17"/>
      <c r="S546" s="17"/>
      <c r="T546" s="17"/>
      <c r="U546" s="17"/>
      <c r="V546" s="17"/>
      <c r="W546" s="17"/>
      <c r="X546" s="17"/>
      <c r="Y546" s="17"/>
      <c r="Z546" s="17"/>
    </row>
    <row r="547" ht="15.7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3"/>
      <c r="N547" s="3"/>
      <c r="O547" s="3"/>
      <c r="P547" s="3"/>
      <c r="Q547" s="3"/>
      <c r="R547" s="17"/>
      <c r="S547" s="17"/>
      <c r="T547" s="17"/>
      <c r="U547" s="17"/>
      <c r="V547" s="17"/>
      <c r="W547" s="17"/>
      <c r="X547" s="17"/>
      <c r="Y547" s="17"/>
      <c r="Z547" s="17"/>
    </row>
    <row r="548" ht="15.7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3"/>
      <c r="N548" s="3"/>
      <c r="O548" s="3"/>
      <c r="P548" s="3"/>
      <c r="Q548" s="3"/>
      <c r="R548" s="17"/>
      <c r="S548" s="17"/>
      <c r="T548" s="17"/>
      <c r="U548" s="17"/>
      <c r="V548" s="17"/>
      <c r="W548" s="17"/>
      <c r="X548" s="17"/>
      <c r="Y548" s="17"/>
      <c r="Z548" s="17"/>
    </row>
    <row r="549" ht="15.7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3"/>
      <c r="N549" s="3"/>
      <c r="O549" s="3"/>
      <c r="P549" s="3"/>
      <c r="Q549" s="3"/>
      <c r="R549" s="17"/>
      <c r="S549" s="17"/>
      <c r="T549" s="17"/>
      <c r="U549" s="17"/>
      <c r="V549" s="17"/>
      <c r="W549" s="17"/>
      <c r="X549" s="17"/>
      <c r="Y549" s="17"/>
      <c r="Z549" s="17"/>
    </row>
    <row r="550" ht="15.7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3"/>
      <c r="N550" s="3"/>
      <c r="O550" s="3"/>
      <c r="P550" s="3"/>
      <c r="Q550" s="3"/>
      <c r="R550" s="17"/>
      <c r="S550" s="17"/>
      <c r="T550" s="17"/>
      <c r="U550" s="17"/>
      <c r="V550" s="17"/>
      <c r="W550" s="17"/>
      <c r="X550" s="17"/>
      <c r="Y550" s="17"/>
      <c r="Z550" s="17"/>
    </row>
    <row r="551" ht="15.7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3"/>
      <c r="N551" s="3"/>
      <c r="O551" s="3"/>
      <c r="P551" s="3"/>
      <c r="Q551" s="3"/>
      <c r="R551" s="17"/>
      <c r="S551" s="17"/>
      <c r="T551" s="17"/>
      <c r="U551" s="17"/>
      <c r="V551" s="17"/>
      <c r="W551" s="17"/>
      <c r="X551" s="17"/>
      <c r="Y551" s="17"/>
      <c r="Z551" s="17"/>
    </row>
    <row r="552" ht="15.7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3"/>
      <c r="N552" s="3"/>
      <c r="O552" s="3"/>
      <c r="P552" s="3"/>
      <c r="Q552" s="3"/>
      <c r="R552" s="17"/>
      <c r="S552" s="17"/>
      <c r="T552" s="17"/>
      <c r="U552" s="17"/>
      <c r="V552" s="17"/>
      <c r="W552" s="17"/>
      <c r="X552" s="17"/>
      <c r="Y552" s="17"/>
      <c r="Z552" s="17"/>
    </row>
    <row r="553" ht="15.7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3"/>
      <c r="N553" s="3"/>
      <c r="O553" s="3"/>
      <c r="P553" s="3"/>
      <c r="Q553" s="3"/>
      <c r="R553" s="17"/>
      <c r="S553" s="17"/>
      <c r="T553" s="17"/>
      <c r="U553" s="17"/>
      <c r="V553" s="17"/>
      <c r="W553" s="17"/>
      <c r="X553" s="17"/>
      <c r="Y553" s="17"/>
      <c r="Z553" s="17"/>
    </row>
    <row r="554" ht="15.7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3"/>
      <c r="N554" s="3"/>
      <c r="O554" s="3"/>
      <c r="P554" s="3"/>
      <c r="Q554" s="3"/>
      <c r="R554" s="17"/>
      <c r="S554" s="17"/>
      <c r="T554" s="17"/>
      <c r="U554" s="17"/>
      <c r="V554" s="17"/>
      <c r="W554" s="17"/>
      <c r="X554" s="17"/>
      <c r="Y554" s="17"/>
      <c r="Z554" s="17"/>
    </row>
    <row r="555" ht="15.7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3"/>
      <c r="N555" s="3"/>
      <c r="O555" s="3"/>
      <c r="P555" s="3"/>
      <c r="Q555" s="3"/>
      <c r="R555" s="17"/>
      <c r="S555" s="17"/>
      <c r="T555" s="17"/>
      <c r="U555" s="17"/>
      <c r="V555" s="17"/>
      <c r="W555" s="17"/>
      <c r="X555" s="17"/>
      <c r="Y555" s="17"/>
      <c r="Z555" s="17"/>
    </row>
    <row r="556" ht="15.7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3"/>
      <c r="N556" s="3"/>
      <c r="O556" s="3"/>
      <c r="P556" s="3"/>
      <c r="Q556" s="3"/>
      <c r="R556" s="17"/>
      <c r="S556" s="17"/>
      <c r="T556" s="17"/>
      <c r="U556" s="17"/>
      <c r="V556" s="17"/>
      <c r="W556" s="17"/>
      <c r="X556" s="17"/>
      <c r="Y556" s="17"/>
      <c r="Z556" s="17"/>
    </row>
    <row r="557" ht="15.7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3"/>
      <c r="N557" s="3"/>
      <c r="O557" s="3"/>
      <c r="P557" s="3"/>
      <c r="Q557" s="3"/>
      <c r="R557" s="17"/>
      <c r="S557" s="17"/>
      <c r="T557" s="17"/>
      <c r="U557" s="17"/>
      <c r="V557" s="17"/>
      <c r="W557" s="17"/>
      <c r="X557" s="17"/>
      <c r="Y557" s="17"/>
      <c r="Z557" s="17"/>
    </row>
    <row r="558" ht="15.7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3"/>
      <c r="N558" s="3"/>
      <c r="O558" s="3"/>
      <c r="P558" s="3"/>
      <c r="Q558" s="3"/>
      <c r="R558" s="17"/>
      <c r="S558" s="17"/>
      <c r="T558" s="17"/>
      <c r="U558" s="17"/>
      <c r="V558" s="17"/>
      <c r="W558" s="17"/>
      <c r="X558" s="17"/>
      <c r="Y558" s="17"/>
      <c r="Z558" s="17"/>
    </row>
    <row r="559" ht="15.7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3"/>
      <c r="N559" s="3"/>
      <c r="O559" s="3"/>
      <c r="P559" s="3"/>
      <c r="Q559" s="3"/>
      <c r="R559" s="17"/>
      <c r="S559" s="17"/>
      <c r="T559" s="17"/>
      <c r="U559" s="17"/>
      <c r="V559" s="17"/>
      <c r="W559" s="17"/>
      <c r="X559" s="17"/>
      <c r="Y559" s="17"/>
      <c r="Z559" s="17"/>
    </row>
    <row r="560" ht="15.7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3"/>
      <c r="N560" s="3"/>
      <c r="O560" s="3"/>
      <c r="P560" s="3"/>
      <c r="Q560" s="3"/>
      <c r="R560" s="17"/>
      <c r="S560" s="17"/>
      <c r="T560" s="17"/>
      <c r="U560" s="17"/>
      <c r="V560" s="17"/>
      <c r="W560" s="17"/>
      <c r="X560" s="17"/>
      <c r="Y560" s="17"/>
      <c r="Z560" s="17"/>
    </row>
    <row r="561" ht="15.7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3"/>
      <c r="N561" s="3"/>
      <c r="O561" s="3"/>
      <c r="P561" s="3"/>
      <c r="Q561" s="3"/>
      <c r="R561" s="17"/>
      <c r="S561" s="17"/>
      <c r="T561" s="17"/>
      <c r="U561" s="17"/>
      <c r="V561" s="17"/>
      <c r="W561" s="17"/>
      <c r="X561" s="17"/>
      <c r="Y561" s="17"/>
      <c r="Z561" s="17"/>
    </row>
    <row r="562" ht="15.7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3"/>
      <c r="N562" s="3"/>
      <c r="O562" s="3"/>
      <c r="P562" s="3"/>
      <c r="Q562" s="3"/>
      <c r="R562" s="17"/>
      <c r="S562" s="17"/>
      <c r="T562" s="17"/>
      <c r="U562" s="17"/>
      <c r="V562" s="17"/>
      <c r="W562" s="17"/>
      <c r="X562" s="17"/>
      <c r="Y562" s="17"/>
      <c r="Z562" s="17"/>
    </row>
    <row r="563" ht="15.7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3"/>
      <c r="N563" s="3"/>
      <c r="O563" s="3"/>
      <c r="P563" s="3"/>
      <c r="Q563" s="3"/>
      <c r="R563" s="17"/>
      <c r="S563" s="17"/>
      <c r="T563" s="17"/>
      <c r="U563" s="17"/>
      <c r="V563" s="17"/>
      <c r="W563" s="17"/>
      <c r="X563" s="17"/>
      <c r="Y563" s="17"/>
      <c r="Z563" s="17"/>
    </row>
    <row r="564" ht="15.7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3"/>
      <c r="N564" s="3"/>
      <c r="O564" s="3"/>
      <c r="P564" s="3"/>
      <c r="Q564" s="3"/>
      <c r="R564" s="17"/>
      <c r="S564" s="17"/>
      <c r="T564" s="17"/>
      <c r="U564" s="17"/>
      <c r="V564" s="17"/>
      <c r="W564" s="17"/>
      <c r="X564" s="17"/>
      <c r="Y564" s="17"/>
      <c r="Z564" s="17"/>
    </row>
    <row r="565" ht="15.7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3"/>
      <c r="N565" s="3"/>
      <c r="O565" s="3"/>
      <c r="P565" s="3"/>
      <c r="Q565" s="3"/>
      <c r="R565" s="17"/>
      <c r="S565" s="17"/>
      <c r="T565" s="17"/>
      <c r="U565" s="17"/>
      <c r="V565" s="17"/>
      <c r="W565" s="17"/>
      <c r="X565" s="17"/>
      <c r="Y565" s="17"/>
      <c r="Z565" s="17"/>
    </row>
    <row r="566" ht="15.7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3"/>
      <c r="N566" s="3"/>
      <c r="O566" s="3"/>
      <c r="P566" s="3"/>
      <c r="Q566" s="3"/>
      <c r="R566" s="17"/>
      <c r="S566" s="17"/>
      <c r="T566" s="17"/>
      <c r="U566" s="17"/>
      <c r="V566" s="17"/>
      <c r="W566" s="17"/>
      <c r="X566" s="17"/>
      <c r="Y566" s="17"/>
      <c r="Z566" s="17"/>
    </row>
    <row r="567" ht="15.7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3"/>
      <c r="N567" s="3"/>
      <c r="O567" s="3"/>
      <c r="P567" s="3"/>
      <c r="Q567" s="3"/>
      <c r="R567" s="17"/>
      <c r="S567" s="17"/>
      <c r="T567" s="17"/>
      <c r="U567" s="17"/>
      <c r="V567" s="17"/>
      <c r="W567" s="17"/>
      <c r="X567" s="17"/>
      <c r="Y567" s="17"/>
      <c r="Z567" s="17"/>
    </row>
    <row r="568" ht="15.7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3"/>
      <c r="N568" s="3"/>
      <c r="O568" s="3"/>
      <c r="P568" s="3"/>
      <c r="Q568" s="3"/>
      <c r="R568" s="17"/>
      <c r="S568" s="17"/>
      <c r="T568" s="17"/>
      <c r="U568" s="17"/>
      <c r="V568" s="17"/>
      <c r="W568" s="17"/>
      <c r="X568" s="17"/>
      <c r="Y568" s="17"/>
      <c r="Z568" s="17"/>
    </row>
    <row r="569" ht="15.7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3"/>
      <c r="N569" s="3"/>
      <c r="O569" s="3"/>
      <c r="P569" s="3"/>
      <c r="Q569" s="3"/>
      <c r="R569" s="17"/>
      <c r="S569" s="17"/>
      <c r="T569" s="17"/>
      <c r="U569" s="17"/>
      <c r="V569" s="17"/>
      <c r="W569" s="17"/>
      <c r="X569" s="17"/>
      <c r="Y569" s="17"/>
      <c r="Z569" s="17"/>
    </row>
    <row r="570" ht="15.7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3"/>
      <c r="N570" s="3"/>
      <c r="O570" s="3"/>
      <c r="P570" s="3"/>
      <c r="Q570" s="3"/>
      <c r="R570" s="17"/>
      <c r="S570" s="17"/>
      <c r="T570" s="17"/>
      <c r="U570" s="17"/>
      <c r="V570" s="17"/>
      <c r="W570" s="17"/>
      <c r="X570" s="17"/>
      <c r="Y570" s="17"/>
      <c r="Z570" s="17"/>
    </row>
    <row r="571" ht="15.7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3"/>
      <c r="N571" s="3"/>
      <c r="O571" s="3"/>
      <c r="P571" s="3"/>
      <c r="Q571" s="3"/>
      <c r="R571" s="17"/>
      <c r="S571" s="17"/>
      <c r="T571" s="17"/>
      <c r="U571" s="17"/>
      <c r="V571" s="17"/>
      <c r="W571" s="17"/>
      <c r="X571" s="17"/>
      <c r="Y571" s="17"/>
      <c r="Z571" s="17"/>
    </row>
    <row r="572" ht="15.7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3"/>
      <c r="N572" s="3"/>
      <c r="O572" s="3"/>
      <c r="P572" s="3"/>
      <c r="Q572" s="3"/>
      <c r="R572" s="17"/>
      <c r="S572" s="17"/>
      <c r="T572" s="17"/>
      <c r="U572" s="17"/>
      <c r="V572" s="17"/>
      <c r="W572" s="17"/>
      <c r="X572" s="17"/>
      <c r="Y572" s="17"/>
      <c r="Z572" s="17"/>
    </row>
    <row r="573" ht="15.7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3"/>
      <c r="N573" s="3"/>
      <c r="O573" s="3"/>
      <c r="P573" s="3"/>
      <c r="Q573" s="3"/>
      <c r="R573" s="17"/>
      <c r="S573" s="17"/>
      <c r="T573" s="17"/>
      <c r="U573" s="17"/>
      <c r="V573" s="17"/>
      <c r="W573" s="17"/>
      <c r="X573" s="17"/>
      <c r="Y573" s="17"/>
      <c r="Z573" s="17"/>
    </row>
    <row r="574" ht="15.7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3"/>
      <c r="N574" s="3"/>
      <c r="O574" s="3"/>
      <c r="P574" s="3"/>
      <c r="Q574" s="3"/>
      <c r="R574" s="17"/>
      <c r="S574" s="17"/>
      <c r="T574" s="17"/>
      <c r="U574" s="17"/>
      <c r="V574" s="17"/>
      <c r="W574" s="17"/>
      <c r="X574" s="17"/>
      <c r="Y574" s="17"/>
      <c r="Z574" s="17"/>
    </row>
    <row r="575" ht="15.7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3"/>
      <c r="N575" s="3"/>
      <c r="O575" s="3"/>
      <c r="P575" s="3"/>
      <c r="Q575" s="3"/>
      <c r="R575" s="17"/>
      <c r="S575" s="17"/>
      <c r="T575" s="17"/>
      <c r="U575" s="17"/>
      <c r="V575" s="17"/>
      <c r="W575" s="17"/>
      <c r="X575" s="17"/>
      <c r="Y575" s="17"/>
      <c r="Z575" s="17"/>
    </row>
    <row r="576" ht="15.7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3"/>
      <c r="N576" s="3"/>
      <c r="O576" s="3"/>
      <c r="P576" s="3"/>
      <c r="Q576" s="3"/>
      <c r="R576" s="17"/>
      <c r="S576" s="17"/>
      <c r="T576" s="17"/>
      <c r="U576" s="17"/>
      <c r="V576" s="17"/>
      <c r="W576" s="17"/>
      <c r="X576" s="17"/>
      <c r="Y576" s="17"/>
      <c r="Z576" s="17"/>
    </row>
    <row r="577" ht="15.7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3"/>
      <c r="N577" s="3"/>
      <c r="O577" s="3"/>
      <c r="P577" s="3"/>
      <c r="Q577" s="3"/>
      <c r="R577" s="17"/>
      <c r="S577" s="17"/>
      <c r="T577" s="17"/>
      <c r="U577" s="17"/>
      <c r="V577" s="17"/>
      <c r="W577" s="17"/>
      <c r="X577" s="17"/>
      <c r="Y577" s="17"/>
      <c r="Z577" s="17"/>
    </row>
    <row r="578" ht="15.7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3"/>
      <c r="N578" s="3"/>
      <c r="O578" s="3"/>
      <c r="P578" s="3"/>
      <c r="Q578" s="3"/>
      <c r="R578" s="17"/>
      <c r="S578" s="17"/>
      <c r="T578" s="17"/>
      <c r="U578" s="17"/>
      <c r="V578" s="17"/>
      <c r="W578" s="17"/>
      <c r="X578" s="17"/>
      <c r="Y578" s="17"/>
      <c r="Z578" s="17"/>
    </row>
    <row r="579" ht="15.7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3"/>
      <c r="N579" s="3"/>
      <c r="O579" s="3"/>
      <c r="P579" s="3"/>
      <c r="Q579" s="3"/>
      <c r="R579" s="17"/>
      <c r="S579" s="17"/>
      <c r="T579" s="17"/>
      <c r="U579" s="17"/>
      <c r="V579" s="17"/>
      <c r="W579" s="17"/>
      <c r="X579" s="17"/>
      <c r="Y579" s="17"/>
      <c r="Z579" s="17"/>
    </row>
    <row r="580" ht="15.7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3"/>
      <c r="N580" s="3"/>
      <c r="O580" s="3"/>
      <c r="P580" s="3"/>
      <c r="Q580" s="3"/>
      <c r="R580" s="17"/>
      <c r="S580" s="17"/>
      <c r="T580" s="17"/>
      <c r="U580" s="17"/>
      <c r="V580" s="17"/>
      <c r="W580" s="17"/>
      <c r="X580" s="17"/>
      <c r="Y580" s="17"/>
      <c r="Z580" s="17"/>
    </row>
    <row r="581" ht="15.7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3"/>
      <c r="N581" s="3"/>
      <c r="O581" s="3"/>
      <c r="P581" s="3"/>
      <c r="Q581" s="3"/>
      <c r="R581" s="17"/>
      <c r="S581" s="17"/>
      <c r="T581" s="17"/>
      <c r="U581" s="17"/>
      <c r="V581" s="17"/>
      <c r="W581" s="17"/>
      <c r="X581" s="17"/>
      <c r="Y581" s="17"/>
      <c r="Z581" s="17"/>
    </row>
    <row r="582" ht="15.7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3"/>
      <c r="N582" s="3"/>
      <c r="O582" s="3"/>
      <c r="P582" s="3"/>
      <c r="Q582" s="3"/>
      <c r="R582" s="17"/>
      <c r="S582" s="17"/>
      <c r="T582" s="17"/>
      <c r="U582" s="17"/>
      <c r="V582" s="17"/>
      <c r="W582" s="17"/>
      <c r="X582" s="17"/>
      <c r="Y582" s="17"/>
      <c r="Z582" s="17"/>
    </row>
    <row r="583" ht="15.7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3"/>
      <c r="N583" s="3"/>
      <c r="O583" s="3"/>
      <c r="P583" s="3"/>
      <c r="Q583" s="3"/>
      <c r="R583" s="17"/>
      <c r="S583" s="17"/>
      <c r="T583" s="17"/>
      <c r="U583" s="17"/>
      <c r="V583" s="17"/>
      <c r="W583" s="17"/>
      <c r="X583" s="17"/>
      <c r="Y583" s="17"/>
      <c r="Z583" s="17"/>
    </row>
    <row r="584" ht="15.7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3"/>
      <c r="N584" s="3"/>
      <c r="O584" s="3"/>
      <c r="P584" s="3"/>
      <c r="Q584" s="3"/>
      <c r="R584" s="17"/>
      <c r="S584" s="17"/>
      <c r="T584" s="17"/>
      <c r="U584" s="17"/>
      <c r="V584" s="17"/>
      <c r="W584" s="17"/>
      <c r="X584" s="17"/>
      <c r="Y584" s="17"/>
      <c r="Z584" s="17"/>
    </row>
    <row r="585" ht="15.7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3"/>
      <c r="N585" s="3"/>
      <c r="O585" s="3"/>
      <c r="P585" s="3"/>
      <c r="Q585" s="3"/>
      <c r="R585" s="17"/>
      <c r="S585" s="17"/>
      <c r="T585" s="17"/>
      <c r="U585" s="17"/>
      <c r="V585" s="17"/>
      <c r="W585" s="17"/>
      <c r="X585" s="17"/>
      <c r="Y585" s="17"/>
      <c r="Z585" s="17"/>
    </row>
    <row r="586" ht="15.7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3"/>
      <c r="N586" s="3"/>
      <c r="O586" s="3"/>
      <c r="P586" s="3"/>
      <c r="Q586" s="3"/>
      <c r="R586" s="17"/>
      <c r="S586" s="17"/>
      <c r="T586" s="17"/>
      <c r="U586" s="17"/>
      <c r="V586" s="17"/>
      <c r="W586" s="17"/>
      <c r="X586" s="17"/>
      <c r="Y586" s="17"/>
      <c r="Z586" s="17"/>
    </row>
    <row r="587" ht="15.7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3"/>
      <c r="N587" s="3"/>
      <c r="O587" s="3"/>
      <c r="P587" s="3"/>
      <c r="Q587" s="3"/>
      <c r="R587" s="17"/>
      <c r="S587" s="17"/>
      <c r="T587" s="17"/>
      <c r="U587" s="17"/>
      <c r="V587" s="17"/>
      <c r="W587" s="17"/>
      <c r="X587" s="17"/>
      <c r="Y587" s="17"/>
      <c r="Z587" s="17"/>
    </row>
    <row r="588" ht="15.7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3"/>
      <c r="N588" s="3"/>
      <c r="O588" s="3"/>
      <c r="P588" s="3"/>
      <c r="Q588" s="3"/>
      <c r="R588" s="17"/>
      <c r="S588" s="17"/>
      <c r="T588" s="17"/>
      <c r="U588" s="17"/>
      <c r="V588" s="17"/>
      <c r="W588" s="17"/>
      <c r="X588" s="17"/>
      <c r="Y588" s="17"/>
      <c r="Z588" s="17"/>
    </row>
    <row r="589" ht="15.7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3"/>
      <c r="N589" s="3"/>
      <c r="O589" s="3"/>
      <c r="P589" s="3"/>
      <c r="Q589" s="3"/>
      <c r="R589" s="17"/>
      <c r="S589" s="17"/>
      <c r="T589" s="17"/>
      <c r="U589" s="17"/>
      <c r="V589" s="17"/>
      <c r="W589" s="17"/>
      <c r="X589" s="17"/>
      <c r="Y589" s="17"/>
      <c r="Z589" s="17"/>
    </row>
    <row r="590" ht="15.7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3"/>
      <c r="N590" s="3"/>
      <c r="O590" s="3"/>
      <c r="P590" s="3"/>
      <c r="Q590" s="3"/>
      <c r="R590" s="17"/>
      <c r="S590" s="17"/>
      <c r="T590" s="17"/>
      <c r="U590" s="17"/>
      <c r="V590" s="17"/>
      <c r="W590" s="17"/>
      <c r="X590" s="17"/>
      <c r="Y590" s="17"/>
      <c r="Z590" s="17"/>
    </row>
    <row r="591" ht="15.7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3"/>
      <c r="N591" s="3"/>
      <c r="O591" s="3"/>
      <c r="P591" s="3"/>
      <c r="Q591" s="3"/>
      <c r="R591" s="17"/>
      <c r="S591" s="17"/>
      <c r="T591" s="17"/>
      <c r="U591" s="17"/>
      <c r="V591" s="17"/>
      <c r="W591" s="17"/>
      <c r="X591" s="17"/>
      <c r="Y591" s="17"/>
      <c r="Z591" s="17"/>
    </row>
    <row r="592" ht="15.7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3"/>
      <c r="N592" s="3"/>
      <c r="O592" s="3"/>
      <c r="P592" s="3"/>
      <c r="Q592" s="3"/>
      <c r="R592" s="17"/>
      <c r="S592" s="17"/>
      <c r="T592" s="17"/>
      <c r="U592" s="17"/>
      <c r="V592" s="17"/>
      <c r="W592" s="17"/>
      <c r="X592" s="17"/>
      <c r="Y592" s="17"/>
      <c r="Z592" s="17"/>
    </row>
    <row r="593" ht="15.7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3"/>
      <c r="N593" s="3"/>
      <c r="O593" s="3"/>
      <c r="P593" s="3"/>
      <c r="Q593" s="3"/>
      <c r="R593" s="17"/>
      <c r="S593" s="17"/>
      <c r="T593" s="17"/>
      <c r="U593" s="17"/>
      <c r="V593" s="17"/>
      <c r="W593" s="17"/>
      <c r="X593" s="17"/>
      <c r="Y593" s="17"/>
      <c r="Z593" s="17"/>
    </row>
    <row r="594" ht="15.7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3"/>
      <c r="N594" s="3"/>
      <c r="O594" s="3"/>
      <c r="P594" s="3"/>
      <c r="Q594" s="3"/>
      <c r="R594" s="17"/>
      <c r="S594" s="17"/>
      <c r="T594" s="17"/>
      <c r="U594" s="17"/>
      <c r="V594" s="17"/>
      <c r="W594" s="17"/>
      <c r="X594" s="17"/>
      <c r="Y594" s="17"/>
      <c r="Z594" s="17"/>
    </row>
    <row r="595" ht="15.7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3"/>
      <c r="N595" s="3"/>
      <c r="O595" s="3"/>
      <c r="P595" s="3"/>
      <c r="Q595" s="3"/>
      <c r="R595" s="17"/>
      <c r="S595" s="17"/>
      <c r="T595" s="17"/>
      <c r="U595" s="17"/>
      <c r="V595" s="17"/>
      <c r="W595" s="17"/>
      <c r="X595" s="17"/>
      <c r="Y595" s="17"/>
      <c r="Z595" s="17"/>
    </row>
    <row r="596" ht="15.7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3"/>
      <c r="N596" s="3"/>
      <c r="O596" s="3"/>
      <c r="P596" s="3"/>
      <c r="Q596" s="3"/>
      <c r="R596" s="17"/>
      <c r="S596" s="17"/>
      <c r="T596" s="17"/>
      <c r="U596" s="17"/>
      <c r="V596" s="17"/>
      <c r="W596" s="17"/>
      <c r="X596" s="17"/>
      <c r="Y596" s="17"/>
      <c r="Z596" s="17"/>
    </row>
    <row r="597" ht="15.7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3"/>
      <c r="N597" s="3"/>
      <c r="O597" s="3"/>
      <c r="P597" s="3"/>
      <c r="Q597" s="3"/>
      <c r="R597" s="17"/>
      <c r="S597" s="17"/>
      <c r="T597" s="17"/>
      <c r="U597" s="17"/>
      <c r="V597" s="17"/>
      <c r="W597" s="17"/>
      <c r="X597" s="17"/>
      <c r="Y597" s="17"/>
      <c r="Z597" s="17"/>
    </row>
    <row r="598" ht="15.7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3"/>
      <c r="N598" s="3"/>
      <c r="O598" s="3"/>
      <c r="P598" s="3"/>
      <c r="Q598" s="3"/>
      <c r="R598" s="17"/>
      <c r="S598" s="17"/>
      <c r="T598" s="17"/>
      <c r="U598" s="17"/>
      <c r="V598" s="17"/>
      <c r="W598" s="17"/>
      <c r="X598" s="17"/>
      <c r="Y598" s="17"/>
      <c r="Z598" s="17"/>
    </row>
    <row r="599" ht="15.7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3"/>
      <c r="N599" s="3"/>
      <c r="O599" s="3"/>
      <c r="P599" s="3"/>
      <c r="Q599" s="3"/>
      <c r="R599" s="17"/>
      <c r="S599" s="17"/>
      <c r="T599" s="17"/>
      <c r="U599" s="17"/>
      <c r="V599" s="17"/>
      <c r="W599" s="17"/>
      <c r="X599" s="17"/>
      <c r="Y599" s="17"/>
      <c r="Z599" s="17"/>
    </row>
    <row r="600" ht="15.7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3"/>
      <c r="N600" s="3"/>
      <c r="O600" s="3"/>
      <c r="P600" s="3"/>
      <c r="Q600" s="3"/>
      <c r="R600" s="17"/>
      <c r="S600" s="17"/>
      <c r="T600" s="17"/>
      <c r="U600" s="17"/>
      <c r="V600" s="17"/>
      <c r="W600" s="17"/>
      <c r="X600" s="17"/>
      <c r="Y600" s="17"/>
      <c r="Z600" s="17"/>
    </row>
    <row r="601" ht="15.7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3"/>
      <c r="N601" s="3"/>
      <c r="O601" s="3"/>
      <c r="P601" s="3"/>
      <c r="Q601" s="3"/>
      <c r="R601" s="17"/>
      <c r="S601" s="17"/>
      <c r="T601" s="17"/>
      <c r="U601" s="17"/>
      <c r="V601" s="17"/>
      <c r="W601" s="17"/>
      <c r="X601" s="17"/>
      <c r="Y601" s="17"/>
      <c r="Z601" s="17"/>
    </row>
    <row r="602" ht="15.7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3"/>
      <c r="N602" s="3"/>
      <c r="O602" s="3"/>
      <c r="P602" s="3"/>
      <c r="Q602" s="3"/>
      <c r="R602" s="17"/>
      <c r="S602" s="17"/>
      <c r="T602" s="17"/>
      <c r="U602" s="17"/>
      <c r="V602" s="17"/>
      <c r="W602" s="17"/>
      <c r="X602" s="17"/>
      <c r="Y602" s="17"/>
      <c r="Z602" s="17"/>
    </row>
    <row r="603" ht="15.7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3"/>
      <c r="N603" s="3"/>
      <c r="O603" s="3"/>
      <c r="P603" s="3"/>
      <c r="Q603" s="3"/>
      <c r="R603" s="17"/>
      <c r="S603" s="17"/>
      <c r="T603" s="17"/>
      <c r="U603" s="17"/>
      <c r="V603" s="17"/>
      <c r="W603" s="17"/>
      <c r="X603" s="17"/>
      <c r="Y603" s="17"/>
      <c r="Z603" s="17"/>
    </row>
    <row r="604" ht="15.7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3"/>
      <c r="N604" s="3"/>
      <c r="O604" s="3"/>
      <c r="P604" s="3"/>
      <c r="Q604" s="3"/>
      <c r="R604" s="17"/>
      <c r="S604" s="17"/>
      <c r="T604" s="17"/>
      <c r="U604" s="17"/>
      <c r="V604" s="17"/>
      <c r="W604" s="17"/>
      <c r="X604" s="17"/>
      <c r="Y604" s="17"/>
      <c r="Z604" s="17"/>
    </row>
    <row r="605" ht="15.7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3"/>
      <c r="N605" s="3"/>
      <c r="O605" s="3"/>
      <c r="P605" s="3"/>
      <c r="Q605" s="3"/>
      <c r="R605" s="17"/>
      <c r="S605" s="17"/>
      <c r="T605" s="17"/>
      <c r="U605" s="17"/>
      <c r="V605" s="17"/>
      <c r="W605" s="17"/>
      <c r="X605" s="17"/>
      <c r="Y605" s="17"/>
      <c r="Z605" s="17"/>
    </row>
    <row r="606" ht="15.7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3"/>
      <c r="N606" s="3"/>
      <c r="O606" s="3"/>
      <c r="P606" s="3"/>
      <c r="Q606" s="3"/>
      <c r="R606" s="17"/>
      <c r="S606" s="17"/>
      <c r="T606" s="17"/>
      <c r="U606" s="17"/>
      <c r="V606" s="17"/>
      <c r="W606" s="17"/>
      <c r="X606" s="17"/>
      <c r="Y606" s="17"/>
      <c r="Z606" s="17"/>
    </row>
    <row r="607" ht="15.7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3"/>
      <c r="N607" s="3"/>
      <c r="O607" s="3"/>
      <c r="P607" s="3"/>
      <c r="Q607" s="3"/>
      <c r="R607" s="17"/>
      <c r="S607" s="17"/>
      <c r="T607" s="17"/>
      <c r="U607" s="17"/>
      <c r="V607" s="17"/>
      <c r="W607" s="17"/>
      <c r="X607" s="17"/>
      <c r="Y607" s="17"/>
      <c r="Z607" s="17"/>
    </row>
    <row r="608" ht="15.7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3"/>
      <c r="N608" s="3"/>
      <c r="O608" s="3"/>
      <c r="P608" s="3"/>
      <c r="Q608" s="3"/>
      <c r="R608" s="17"/>
      <c r="S608" s="17"/>
      <c r="T608" s="17"/>
      <c r="U608" s="17"/>
      <c r="V608" s="17"/>
      <c r="W608" s="17"/>
      <c r="X608" s="17"/>
      <c r="Y608" s="17"/>
      <c r="Z608" s="17"/>
    </row>
    <row r="609" ht="15.7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3"/>
      <c r="N609" s="3"/>
      <c r="O609" s="3"/>
      <c r="P609" s="3"/>
      <c r="Q609" s="3"/>
      <c r="R609" s="17"/>
      <c r="S609" s="17"/>
      <c r="T609" s="17"/>
      <c r="U609" s="17"/>
      <c r="V609" s="17"/>
      <c r="W609" s="17"/>
      <c r="X609" s="17"/>
      <c r="Y609" s="17"/>
      <c r="Z609" s="17"/>
    </row>
    <row r="610" ht="15.7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3"/>
      <c r="N610" s="3"/>
      <c r="O610" s="3"/>
      <c r="P610" s="3"/>
      <c r="Q610" s="3"/>
      <c r="R610" s="17"/>
      <c r="S610" s="17"/>
      <c r="T610" s="17"/>
      <c r="U610" s="17"/>
      <c r="V610" s="17"/>
      <c r="W610" s="17"/>
      <c r="X610" s="17"/>
      <c r="Y610" s="17"/>
      <c r="Z610" s="17"/>
    </row>
    <row r="611" ht="15.7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3"/>
      <c r="N611" s="3"/>
      <c r="O611" s="3"/>
      <c r="P611" s="3"/>
      <c r="Q611" s="3"/>
      <c r="R611" s="17"/>
      <c r="S611" s="17"/>
      <c r="T611" s="17"/>
      <c r="U611" s="17"/>
      <c r="V611" s="17"/>
      <c r="W611" s="17"/>
      <c r="X611" s="17"/>
      <c r="Y611" s="17"/>
      <c r="Z611" s="17"/>
    </row>
    <row r="612" ht="15.7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3"/>
      <c r="N612" s="3"/>
      <c r="O612" s="3"/>
      <c r="P612" s="3"/>
      <c r="Q612" s="3"/>
      <c r="R612" s="17"/>
      <c r="S612" s="17"/>
      <c r="T612" s="17"/>
      <c r="U612" s="17"/>
      <c r="V612" s="17"/>
      <c r="W612" s="17"/>
      <c r="X612" s="17"/>
      <c r="Y612" s="17"/>
      <c r="Z612" s="17"/>
    </row>
    <row r="613" ht="15.7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3"/>
      <c r="N613" s="3"/>
      <c r="O613" s="3"/>
      <c r="P613" s="3"/>
      <c r="Q613" s="3"/>
      <c r="R613" s="17"/>
      <c r="S613" s="17"/>
      <c r="T613" s="17"/>
      <c r="U613" s="17"/>
      <c r="V613" s="17"/>
      <c r="W613" s="17"/>
      <c r="X613" s="17"/>
      <c r="Y613" s="17"/>
      <c r="Z613" s="17"/>
    </row>
    <row r="614" ht="15.7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3"/>
      <c r="N614" s="3"/>
      <c r="O614" s="3"/>
      <c r="P614" s="3"/>
      <c r="Q614" s="3"/>
      <c r="R614" s="17"/>
      <c r="S614" s="17"/>
      <c r="T614" s="17"/>
      <c r="U614" s="17"/>
      <c r="V614" s="17"/>
      <c r="W614" s="17"/>
      <c r="X614" s="17"/>
      <c r="Y614" s="17"/>
      <c r="Z614" s="17"/>
    </row>
    <row r="615" ht="15.7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3"/>
      <c r="N615" s="3"/>
      <c r="O615" s="3"/>
      <c r="P615" s="3"/>
      <c r="Q615" s="3"/>
      <c r="R615" s="17"/>
      <c r="S615" s="17"/>
      <c r="T615" s="17"/>
      <c r="U615" s="17"/>
      <c r="V615" s="17"/>
      <c r="W615" s="17"/>
      <c r="X615" s="17"/>
      <c r="Y615" s="17"/>
      <c r="Z615" s="17"/>
    </row>
    <row r="616" ht="15.7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3"/>
      <c r="N616" s="3"/>
      <c r="O616" s="3"/>
      <c r="P616" s="3"/>
      <c r="Q616" s="3"/>
      <c r="R616" s="17"/>
      <c r="S616" s="17"/>
      <c r="T616" s="17"/>
      <c r="U616" s="17"/>
      <c r="V616" s="17"/>
      <c r="W616" s="17"/>
      <c r="X616" s="17"/>
      <c r="Y616" s="17"/>
      <c r="Z616" s="17"/>
    </row>
    <row r="617" ht="15.7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3"/>
      <c r="N617" s="3"/>
      <c r="O617" s="3"/>
      <c r="P617" s="3"/>
      <c r="Q617" s="3"/>
      <c r="R617" s="17"/>
      <c r="S617" s="17"/>
      <c r="T617" s="17"/>
      <c r="U617" s="17"/>
      <c r="V617" s="17"/>
      <c r="W617" s="17"/>
      <c r="X617" s="17"/>
      <c r="Y617" s="17"/>
      <c r="Z617" s="17"/>
    </row>
    <row r="618" ht="15.7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3"/>
      <c r="N618" s="3"/>
      <c r="O618" s="3"/>
      <c r="P618" s="3"/>
      <c r="Q618" s="3"/>
      <c r="R618" s="17"/>
      <c r="S618" s="17"/>
      <c r="T618" s="17"/>
      <c r="U618" s="17"/>
      <c r="V618" s="17"/>
      <c r="W618" s="17"/>
      <c r="X618" s="17"/>
      <c r="Y618" s="17"/>
      <c r="Z618" s="17"/>
    </row>
    <row r="619" ht="15.7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3"/>
      <c r="N619" s="3"/>
      <c r="O619" s="3"/>
      <c r="P619" s="3"/>
      <c r="Q619" s="3"/>
      <c r="R619" s="17"/>
      <c r="S619" s="17"/>
      <c r="T619" s="17"/>
      <c r="U619" s="17"/>
      <c r="V619" s="17"/>
      <c r="W619" s="17"/>
      <c r="X619" s="17"/>
      <c r="Y619" s="17"/>
      <c r="Z619" s="17"/>
    </row>
    <row r="620" ht="15.7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3"/>
      <c r="N620" s="3"/>
      <c r="O620" s="3"/>
      <c r="P620" s="3"/>
      <c r="Q620" s="3"/>
      <c r="R620" s="17"/>
      <c r="S620" s="17"/>
      <c r="T620" s="17"/>
      <c r="U620" s="17"/>
      <c r="V620" s="17"/>
      <c r="W620" s="17"/>
      <c r="X620" s="17"/>
      <c r="Y620" s="17"/>
      <c r="Z620" s="17"/>
    </row>
    <row r="621" ht="15.7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3"/>
      <c r="N621" s="3"/>
      <c r="O621" s="3"/>
      <c r="P621" s="3"/>
      <c r="Q621" s="3"/>
      <c r="R621" s="17"/>
      <c r="S621" s="17"/>
      <c r="T621" s="17"/>
      <c r="U621" s="17"/>
      <c r="V621" s="17"/>
      <c r="W621" s="17"/>
      <c r="X621" s="17"/>
      <c r="Y621" s="17"/>
      <c r="Z621" s="17"/>
    </row>
    <row r="622" ht="15.7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3"/>
      <c r="N622" s="3"/>
      <c r="O622" s="3"/>
      <c r="P622" s="3"/>
      <c r="Q622" s="3"/>
      <c r="R622" s="17"/>
      <c r="S622" s="17"/>
      <c r="T622" s="17"/>
      <c r="U622" s="17"/>
      <c r="V622" s="17"/>
      <c r="W622" s="17"/>
      <c r="X622" s="17"/>
      <c r="Y622" s="17"/>
      <c r="Z622" s="17"/>
    </row>
    <row r="623" ht="15.7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3"/>
      <c r="N623" s="3"/>
      <c r="O623" s="3"/>
      <c r="P623" s="3"/>
      <c r="Q623" s="3"/>
      <c r="R623" s="17"/>
      <c r="S623" s="17"/>
      <c r="T623" s="17"/>
      <c r="U623" s="17"/>
      <c r="V623" s="17"/>
      <c r="W623" s="17"/>
      <c r="X623" s="17"/>
      <c r="Y623" s="17"/>
      <c r="Z623" s="17"/>
    </row>
    <row r="624" ht="15.7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3"/>
      <c r="N624" s="3"/>
      <c r="O624" s="3"/>
      <c r="P624" s="3"/>
      <c r="Q624" s="3"/>
      <c r="R624" s="17"/>
      <c r="S624" s="17"/>
      <c r="T624" s="17"/>
      <c r="U624" s="17"/>
      <c r="V624" s="17"/>
      <c r="W624" s="17"/>
      <c r="X624" s="17"/>
      <c r="Y624" s="17"/>
      <c r="Z624" s="17"/>
    </row>
    <row r="625" ht="15.7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3"/>
      <c r="N625" s="3"/>
      <c r="O625" s="3"/>
      <c r="P625" s="3"/>
      <c r="Q625" s="3"/>
      <c r="R625" s="17"/>
      <c r="S625" s="17"/>
      <c r="T625" s="17"/>
      <c r="U625" s="17"/>
      <c r="V625" s="17"/>
      <c r="W625" s="17"/>
      <c r="X625" s="17"/>
      <c r="Y625" s="17"/>
      <c r="Z625" s="17"/>
    </row>
    <row r="626" ht="15.7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3"/>
      <c r="N626" s="3"/>
      <c r="O626" s="3"/>
      <c r="P626" s="3"/>
      <c r="Q626" s="3"/>
      <c r="R626" s="17"/>
      <c r="S626" s="17"/>
      <c r="T626" s="17"/>
      <c r="U626" s="17"/>
      <c r="V626" s="17"/>
      <c r="W626" s="17"/>
      <c r="X626" s="17"/>
      <c r="Y626" s="17"/>
      <c r="Z626" s="17"/>
    </row>
    <row r="627" ht="15.7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3"/>
      <c r="N627" s="3"/>
      <c r="O627" s="3"/>
      <c r="P627" s="3"/>
      <c r="Q627" s="3"/>
      <c r="R627" s="17"/>
      <c r="S627" s="17"/>
      <c r="T627" s="17"/>
      <c r="U627" s="17"/>
      <c r="V627" s="17"/>
      <c r="W627" s="17"/>
      <c r="X627" s="17"/>
      <c r="Y627" s="17"/>
      <c r="Z627" s="17"/>
    </row>
    <row r="628" ht="15.7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3"/>
      <c r="N628" s="3"/>
      <c r="O628" s="3"/>
      <c r="P628" s="3"/>
      <c r="Q628" s="3"/>
      <c r="R628" s="17"/>
      <c r="S628" s="17"/>
      <c r="T628" s="17"/>
      <c r="U628" s="17"/>
      <c r="V628" s="17"/>
      <c r="W628" s="17"/>
      <c r="X628" s="17"/>
      <c r="Y628" s="17"/>
      <c r="Z628" s="17"/>
    </row>
    <row r="629" ht="15.7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3"/>
      <c r="N629" s="3"/>
      <c r="O629" s="3"/>
      <c r="P629" s="3"/>
      <c r="Q629" s="3"/>
      <c r="R629" s="17"/>
      <c r="S629" s="17"/>
      <c r="T629" s="17"/>
      <c r="U629" s="17"/>
      <c r="V629" s="17"/>
      <c r="W629" s="17"/>
      <c r="X629" s="17"/>
      <c r="Y629" s="17"/>
      <c r="Z629" s="17"/>
    </row>
    <row r="630" ht="15.7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3"/>
      <c r="N630" s="3"/>
      <c r="O630" s="3"/>
      <c r="P630" s="3"/>
      <c r="Q630" s="3"/>
      <c r="R630" s="17"/>
      <c r="S630" s="17"/>
      <c r="T630" s="17"/>
      <c r="U630" s="17"/>
      <c r="V630" s="17"/>
      <c r="W630" s="17"/>
      <c r="X630" s="17"/>
      <c r="Y630" s="17"/>
      <c r="Z630" s="17"/>
    </row>
    <row r="631" ht="15.7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3"/>
      <c r="N631" s="3"/>
      <c r="O631" s="3"/>
      <c r="P631" s="3"/>
      <c r="Q631" s="3"/>
      <c r="R631" s="17"/>
      <c r="S631" s="17"/>
      <c r="T631" s="17"/>
      <c r="U631" s="17"/>
      <c r="V631" s="17"/>
      <c r="W631" s="17"/>
      <c r="X631" s="17"/>
      <c r="Y631" s="17"/>
      <c r="Z631" s="17"/>
    </row>
    <row r="632" ht="15.7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3"/>
      <c r="N632" s="3"/>
      <c r="O632" s="3"/>
      <c r="P632" s="3"/>
      <c r="Q632" s="3"/>
      <c r="R632" s="17"/>
      <c r="S632" s="17"/>
      <c r="T632" s="17"/>
      <c r="U632" s="17"/>
      <c r="V632" s="17"/>
      <c r="W632" s="17"/>
      <c r="X632" s="17"/>
      <c r="Y632" s="17"/>
      <c r="Z632" s="17"/>
    </row>
    <row r="633" ht="15.7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3"/>
      <c r="N633" s="3"/>
      <c r="O633" s="3"/>
      <c r="P633" s="3"/>
      <c r="Q633" s="3"/>
      <c r="R633" s="17"/>
      <c r="S633" s="17"/>
      <c r="T633" s="17"/>
      <c r="U633" s="17"/>
      <c r="V633" s="17"/>
      <c r="W633" s="17"/>
      <c r="X633" s="17"/>
      <c r="Y633" s="17"/>
      <c r="Z633" s="17"/>
    </row>
    <row r="634" ht="15.7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3"/>
      <c r="N634" s="3"/>
      <c r="O634" s="3"/>
      <c r="P634" s="3"/>
      <c r="Q634" s="3"/>
      <c r="R634" s="17"/>
      <c r="S634" s="17"/>
      <c r="T634" s="17"/>
      <c r="U634" s="17"/>
      <c r="V634" s="17"/>
      <c r="W634" s="17"/>
      <c r="X634" s="17"/>
      <c r="Y634" s="17"/>
      <c r="Z634" s="17"/>
    </row>
    <row r="635" ht="15.7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3"/>
      <c r="N635" s="3"/>
      <c r="O635" s="3"/>
      <c r="P635" s="3"/>
      <c r="Q635" s="3"/>
      <c r="R635" s="17"/>
      <c r="S635" s="17"/>
      <c r="T635" s="17"/>
      <c r="U635" s="17"/>
      <c r="V635" s="17"/>
      <c r="W635" s="17"/>
      <c r="X635" s="17"/>
      <c r="Y635" s="17"/>
      <c r="Z635" s="17"/>
    </row>
    <row r="636" ht="15.7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3"/>
      <c r="N636" s="3"/>
      <c r="O636" s="3"/>
      <c r="P636" s="3"/>
      <c r="Q636" s="3"/>
      <c r="R636" s="17"/>
      <c r="S636" s="17"/>
      <c r="T636" s="17"/>
      <c r="U636" s="17"/>
      <c r="V636" s="17"/>
      <c r="W636" s="17"/>
      <c r="X636" s="17"/>
      <c r="Y636" s="17"/>
      <c r="Z636" s="17"/>
    </row>
    <row r="637" ht="15.7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3"/>
      <c r="N637" s="3"/>
      <c r="O637" s="3"/>
      <c r="P637" s="3"/>
      <c r="Q637" s="3"/>
      <c r="R637" s="17"/>
      <c r="S637" s="17"/>
      <c r="T637" s="17"/>
      <c r="U637" s="17"/>
      <c r="V637" s="17"/>
      <c r="W637" s="17"/>
      <c r="X637" s="17"/>
      <c r="Y637" s="17"/>
      <c r="Z637" s="17"/>
    </row>
    <row r="638" ht="15.7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3"/>
      <c r="N638" s="3"/>
      <c r="O638" s="3"/>
      <c r="P638" s="3"/>
      <c r="Q638" s="3"/>
      <c r="R638" s="17"/>
      <c r="S638" s="17"/>
      <c r="T638" s="17"/>
      <c r="U638" s="17"/>
      <c r="V638" s="17"/>
      <c r="W638" s="17"/>
      <c r="X638" s="17"/>
      <c r="Y638" s="17"/>
      <c r="Z638" s="17"/>
    </row>
    <row r="639" ht="15.7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3"/>
      <c r="N639" s="3"/>
      <c r="O639" s="3"/>
      <c r="P639" s="3"/>
      <c r="Q639" s="3"/>
      <c r="R639" s="17"/>
      <c r="S639" s="17"/>
      <c r="T639" s="17"/>
      <c r="U639" s="17"/>
      <c r="V639" s="17"/>
      <c r="W639" s="17"/>
      <c r="X639" s="17"/>
      <c r="Y639" s="17"/>
      <c r="Z639" s="17"/>
    </row>
    <row r="640" ht="15.7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3"/>
      <c r="N640" s="3"/>
      <c r="O640" s="3"/>
      <c r="P640" s="3"/>
      <c r="Q640" s="3"/>
      <c r="R640" s="17"/>
      <c r="S640" s="17"/>
      <c r="T640" s="17"/>
      <c r="U640" s="17"/>
      <c r="V640" s="17"/>
      <c r="W640" s="17"/>
      <c r="X640" s="17"/>
      <c r="Y640" s="17"/>
      <c r="Z640" s="17"/>
    </row>
    <row r="641" ht="15.7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3"/>
      <c r="N641" s="3"/>
      <c r="O641" s="3"/>
      <c r="P641" s="3"/>
      <c r="Q641" s="3"/>
      <c r="R641" s="17"/>
      <c r="S641" s="17"/>
      <c r="T641" s="17"/>
      <c r="U641" s="17"/>
      <c r="V641" s="17"/>
      <c r="W641" s="17"/>
      <c r="X641" s="17"/>
      <c r="Y641" s="17"/>
      <c r="Z641" s="17"/>
    </row>
    <row r="642" ht="15.7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3"/>
      <c r="N642" s="3"/>
      <c r="O642" s="3"/>
      <c r="P642" s="3"/>
      <c r="Q642" s="3"/>
      <c r="R642" s="17"/>
      <c r="S642" s="17"/>
      <c r="T642" s="17"/>
      <c r="U642" s="17"/>
      <c r="V642" s="17"/>
      <c r="W642" s="17"/>
      <c r="X642" s="17"/>
      <c r="Y642" s="17"/>
      <c r="Z642" s="17"/>
    </row>
    <row r="643" ht="15.7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3"/>
      <c r="N643" s="3"/>
      <c r="O643" s="3"/>
      <c r="P643" s="3"/>
      <c r="Q643" s="3"/>
      <c r="R643" s="17"/>
      <c r="S643" s="17"/>
      <c r="T643" s="17"/>
      <c r="U643" s="17"/>
      <c r="V643" s="17"/>
      <c r="W643" s="17"/>
      <c r="X643" s="17"/>
      <c r="Y643" s="17"/>
      <c r="Z643" s="17"/>
    </row>
    <row r="644" ht="15.7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3"/>
      <c r="N644" s="3"/>
      <c r="O644" s="3"/>
      <c r="P644" s="3"/>
      <c r="Q644" s="3"/>
      <c r="R644" s="17"/>
      <c r="S644" s="17"/>
      <c r="T644" s="17"/>
      <c r="U644" s="17"/>
      <c r="V644" s="17"/>
      <c r="W644" s="17"/>
      <c r="X644" s="17"/>
      <c r="Y644" s="17"/>
      <c r="Z644" s="17"/>
    </row>
    <row r="645" ht="15.7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3"/>
      <c r="N645" s="3"/>
      <c r="O645" s="3"/>
      <c r="P645" s="3"/>
      <c r="Q645" s="3"/>
      <c r="R645" s="17"/>
      <c r="S645" s="17"/>
      <c r="T645" s="17"/>
      <c r="U645" s="17"/>
      <c r="V645" s="17"/>
      <c r="W645" s="17"/>
      <c r="X645" s="17"/>
      <c r="Y645" s="17"/>
      <c r="Z645" s="17"/>
    </row>
    <row r="646" ht="15.7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3"/>
      <c r="N646" s="3"/>
      <c r="O646" s="3"/>
      <c r="P646" s="3"/>
      <c r="Q646" s="3"/>
      <c r="R646" s="17"/>
      <c r="S646" s="17"/>
      <c r="T646" s="17"/>
      <c r="U646" s="17"/>
      <c r="V646" s="17"/>
      <c r="W646" s="17"/>
      <c r="X646" s="17"/>
      <c r="Y646" s="17"/>
      <c r="Z646" s="17"/>
    </row>
    <row r="647" ht="15.7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3"/>
      <c r="N647" s="3"/>
      <c r="O647" s="3"/>
      <c r="P647" s="3"/>
      <c r="Q647" s="3"/>
      <c r="R647" s="17"/>
      <c r="S647" s="17"/>
      <c r="T647" s="17"/>
      <c r="U647" s="17"/>
      <c r="V647" s="17"/>
      <c r="W647" s="17"/>
      <c r="X647" s="17"/>
      <c r="Y647" s="17"/>
      <c r="Z647" s="17"/>
    </row>
    <row r="648" ht="15.7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3"/>
      <c r="N648" s="3"/>
      <c r="O648" s="3"/>
      <c r="P648" s="3"/>
      <c r="Q648" s="3"/>
      <c r="R648" s="17"/>
      <c r="S648" s="17"/>
      <c r="T648" s="17"/>
      <c r="U648" s="17"/>
      <c r="V648" s="17"/>
      <c r="W648" s="17"/>
      <c r="X648" s="17"/>
      <c r="Y648" s="17"/>
      <c r="Z648" s="17"/>
    </row>
    <row r="649" ht="15.7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3"/>
      <c r="N649" s="3"/>
      <c r="O649" s="3"/>
      <c r="P649" s="3"/>
      <c r="Q649" s="3"/>
      <c r="R649" s="17"/>
      <c r="S649" s="17"/>
      <c r="T649" s="17"/>
      <c r="U649" s="17"/>
      <c r="V649" s="17"/>
      <c r="W649" s="17"/>
      <c r="X649" s="17"/>
      <c r="Y649" s="17"/>
      <c r="Z649" s="17"/>
    </row>
    <row r="650" ht="15.7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3"/>
      <c r="N650" s="3"/>
      <c r="O650" s="3"/>
      <c r="P650" s="3"/>
      <c r="Q650" s="3"/>
      <c r="R650" s="17"/>
      <c r="S650" s="17"/>
      <c r="T650" s="17"/>
      <c r="U650" s="17"/>
      <c r="V650" s="17"/>
      <c r="W650" s="17"/>
      <c r="X650" s="17"/>
      <c r="Y650" s="17"/>
      <c r="Z650" s="17"/>
    </row>
    <row r="651" ht="15.7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3"/>
      <c r="N651" s="3"/>
      <c r="O651" s="3"/>
      <c r="P651" s="3"/>
      <c r="Q651" s="3"/>
      <c r="R651" s="17"/>
      <c r="S651" s="17"/>
      <c r="T651" s="17"/>
      <c r="U651" s="17"/>
      <c r="V651" s="17"/>
      <c r="W651" s="17"/>
      <c r="X651" s="17"/>
      <c r="Y651" s="17"/>
      <c r="Z651" s="17"/>
    </row>
    <row r="652" ht="15.7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3"/>
      <c r="N652" s="3"/>
      <c r="O652" s="3"/>
      <c r="P652" s="3"/>
      <c r="Q652" s="3"/>
      <c r="R652" s="17"/>
      <c r="S652" s="17"/>
      <c r="T652" s="17"/>
      <c r="U652" s="17"/>
      <c r="V652" s="17"/>
      <c r="W652" s="17"/>
      <c r="X652" s="17"/>
      <c r="Y652" s="17"/>
      <c r="Z652" s="17"/>
    </row>
    <row r="653" ht="15.7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3"/>
      <c r="N653" s="3"/>
      <c r="O653" s="3"/>
      <c r="P653" s="3"/>
      <c r="Q653" s="3"/>
      <c r="R653" s="17"/>
      <c r="S653" s="17"/>
      <c r="T653" s="17"/>
      <c r="U653" s="17"/>
      <c r="V653" s="17"/>
      <c r="W653" s="17"/>
      <c r="X653" s="17"/>
      <c r="Y653" s="17"/>
      <c r="Z653" s="17"/>
    </row>
    <row r="654" ht="15.7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3"/>
      <c r="N654" s="3"/>
      <c r="O654" s="3"/>
      <c r="P654" s="3"/>
      <c r="Q654" s="3"/>
      <c r="R654" s="17"/>
      <c r="S654" s="17"/>
      <c r="T654" s="17"/>
      <c r="U654" s="17"/>
      <c r="V654" s="17"/>
      <c r="W654" s="17"/>
      <c r="X654" s="17"/>
      <c r="Y654" s="17"/>
      <c r="Z654" s="17"/>
    </row>
    <row r="655" ht="15.7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3"/>
      <c r="N655" s="3"/>
      <c r="O655" s="3"/>
      <c r="P655" s="3"/>
      <c r="Q655" s="3"/>
      <c r="R655" s="17"/>
      <c r="S655" s="17"/>
      <c r="T655" s="17"/>
      <c r="U655" s="17"/>
      <c r="V655" s="17"/>
      <c r="W655" s="17"/>
      <c r="X655" s="17"/>
      <c r="Y655" s="17"/>
      <c r="Z655" s="17"/>
    </row>
    <row r="656" ht="15.7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3"/>
      <c r="N656" s="3"/>
      <c r="O656" s="3"/>
      <c r="P656" s="3"/>
      <c r="Q656" s="3"/>
      <c r="R656" s="17"/>
      <c r="S656" s="17"/>
      <c r="T656" s="17"/>
      <c r="U656" s="17"/>
      <c r="V656" s="17"/>
      <c r="W656" s="17"/>
      <c r="X656" s="17"/>
      <c r="Y656" s="17"/>
      <c r="Z656" s="17"/>
    </row>
    <row r="657" ht="15.7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3"/>
      <c r="N657" s="3"/>
      <c r="O657" s="3"/>
      <c r="P657" s="3"/>
      <c r="Q657" s="3"/>
      <c r="R657" s="17"/>
      <c r="S657" s="17"/>
      <c r="T657" s="17"/>
      <c r="U657" s="17"/>
      <c r="V657" s="17"/>
      <c r="W657" s="17"/>
      <c r="X657" s="17"/>
      <c r="Y657" s="17"/>
      <c r="Z657" s="17"/>
    </row>
    <row r="658" ht="15.7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3"/>
      <c r="N658" s="3"/>
      <c r="O658" s="3"/>
      <c r="P658" s="3"/>
      <c r="Q658" s="3"/>
      <c r="R658" s="17"/>
      <c r="S658" s="17"/>
      <c r="T658" s="17"/>
      <c r="U658" s="17"/>
      <c r="V658" s="17"/>
      <c r="W658" s="17"/>
      <c r="X658" s="17"/>
      <c r="Y658" s="17"/>
      <c r="Z658" s="17"/>
    </row>
    <row r="659" ht="15.7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3"/>
      <c r="N659" s="3"/>
      <c r="O659" s="3"/>
      <c r="P659" s="3"/>
      <c r="Q659" s="3"/>
      <c r="R659" s="17"/>
      <c r="S659" s="17"/>
      <c r="T659" s="17"/>
      <c r="U659" s="17"/>
      <c r="V659" s="17"/>
      <c r="W659" s="17"/>
      <c r="X659" s="17"/>
      <c r="Y659" s="17"/>
      <c r="Z659" s="17"/>
    </row>
    <row r="660" ht="15.7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3"/>
      <c r="N660" s="3"/>
      <c r="O660" s="3"/>
      <c r="P660" s="3"/>
      <c r="Q660" s="3"/>
      <c r="R660" s="17"/>
      <c r="S660" s="17"/>
      <c r="T660" s="17"/>
      <c r="U660" s="17"/>
      <c r="V660" s="17"/>
      <c r="W660" s="17"/>
      <c r="X660" s="17"/>
      <c r="Y660" s="17"/>
      <c r="Z660" s="17"/>
    </row>
    <row r="661" ht="15.7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3"/>
      <c r="N661" s="3"/>
      <c r="O661" s="3"/>
      <c r="P661" s="3"/>
      <c r="Q661" s="3"/>
      <c r="R661" s="17"/>
      <c r="S661" s="17"/>
      <c r="T661" s="17"/>
      <c r="U661" s="17"/>
      <c r="V661" s="17"/>
      <c r="W661" s="17"/>
      <c r="X661" s="17"/>
      <c r="Y661" s="17"/>
      <c r="Z661" s="17"/>
    </row>
    <row r="662" ht="15.7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3"/>
      <c r="N662" s="3"/>
      <c r="O662" s="3"/>
      <c r="P662" s="3"/>
      <c r="Q662" s="3"/>
      <c r="R662" s="17"/>
      <c r="S662" s="17"/>
      <c r="T662" s="17"/>
      <c r="U662" s="17"/>
      <c r="V662" s="17"/>
      <c r="W662" s="17"/>
      <c r="X662" s="17"/>
      <c r="Y662" s="17"/>
      <c r="Z662" s="17"/>
    </row>
    <row r="663" ht="15.7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3"/>
      <c r="N663" s="3"/>
      <c r="O663" s="3"/>
      <c r="P663" s="3"/>
      <c r="Q663" s="3"/>
      <c r="R663" s="17"/>
      <c r="S663" s="17"/>
      <c r="T663" s="17"/>
      <c r="U663" s="17"/>
      <c r="V663" s="17"/>
      <c r="W663" s="17"/>
      <c r="X663" s="17"/>
      <c r="Y663" s="17"/>
      <c r="Z663" s="17"/>
    </row>
    <row r="664" ht="15.7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3"/>
      <c r="N664" s="3"/>
      <c r="O664" s="3"/>
      <c r="P664" s="3"/>
      <c r="Q664" s="3"/>
      <c r="R664" s="17"/>
      <c r="S664" s="17"/>
      <c r="T664" s="17"/>
      <c r="U664" s="17"/>
      <c r="V664" s="17"/>
      <c r="W664" s="17"/>
      <c r="X664" s="17"/>
      <c r="Y664" s="17"/>
      <c r="Z664" s="17"/>
    </row>
    <row r="665" ht="15.7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3"/>
      <c r="N665" s="3"/>
      <c r="O665" s="3"/>
      <c r="P665" s="3"/>
      <c r="Q665" s="3"/>
      <c r="R665" s="17"/>
      <c r="S665" s="17"/>
      <c r="T665" s="17"/>
      <c r="U665" s="17"/>
      <c r="V665" s="17"/>
      <c r="W665" s="17"/>
      <c r="X665" s="17"/>
      <c r="Y665" s="17"/>
      <c r="Z665" s="17"/>
    </row>
    <row r="666" ht="15.7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3"/>
      <c r="N666" s="3"/>
      <c r="O666" s="3"/>
      <c r="P666" s="3"/>
      <c r="Q666" s="3"/>
      <c r="R666" s="17"/>
      <c r="S666" s="17"/>
      <c r="T666" s="17"/>
      <c r="U666" s="17"/>
      <c r="V666" s="17"/>
      <c r="W666" s="17"/>
      <c r="X666" s="17"/>
      <c r="Y666" s="17"/>
      <c r="Z666" s="17"/>
    </row>
    <row r="667" ht="15.7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3"/>
      <c r="N667" s="3"/>
      <c r="O667" s="3"/>
      <c r="P667" s="3"/>
      <c r="Q667" s="3"/>
      <c r="R667" s="17"/>
      <c r="S667" s="17"/>
      <c r="T667" s="17"/>
      <c r="U667" s="17"/>
      <c r="V667" s="17"/>
      <c r="W667" s="17"/>
      <c r="X667" s="17"/>
      <c r="Y667" s="17"/>
      <c r="Z667" s="17"/>
    </row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I2:K28">
    <cfRule type="containsText" dxfId="1" priority="1" operator="containsText" text="_">
      <formula>NOT(ISERROR(SEARCH(("_"),(I2))))</formula>
    </cfRule>
  </conditionalFormatting>
  <conditionalFormatting sqref="I2:K28">
    <cfRule type="containsText" dxfId="2" priority="2" operator="containsText" text="-">
      <formula>NOT(ISERROR(SEARCH(("-"),(I2))))</formula>
    </cfRule>
  </conditionalFormatting>
  <conditionalFormatting sqref="I2:K28">
    <cfRule type="notContainsText" dxfId="5" priority="3" operator="notContains" text="-">
      <formula>ISERROR(SEARCH(("-"),(I2)))</formula>
    </cfRule>
  </conditionalFormatting>
  <conditionalFormatting sqref="M2:O28">
    <cfRule type="containsText" dxfId="1" priority="4" operator="containsText" text="_">
      <formula>NOT(ISERROR(SEARCH(("_"),(M2))))</formula>
    </cfRule>
  </conditionalFormatting>
  <conditionalFormatting sqref="M2:O28">
    <cfRule type="containsText" dxfId="6" priority="5" operator="containsText" text="-">
      <formula>NOT(ISERROR(SEARCH(("-"),(M2))))</formula>
    </cfRule>
  </conditionalFormatting>
  <conditionalFormatting sqref="M2:O28">
    <cfRule type="notContainsText" dxfId="3" priority="6" operator="notContains" text="-">
      <formula>ISERROR(SEARCH(("-"),(M2)))</formula>
    </cfRule>
  </conditionalFormatting>
  <conditionalFormatting sqref="M17:O17 I18:K18 M19:O20">
    <cfRule type="containsText" dxfId="7" priority="7" operator="containsText" text="-">
      <formula>NOT(ISERROR(SEARCH(("-"),(M17))))</formula>
    </cfRule>
  </conditionalFormatting>
  <conditionalFormatting sqref="M17:O17 I18:K18 M19:O20">
    <cfRule type="notContainsText" dxfId="8" priority="8" operator="notContains" text="-">
      <formula>ISERROR(SEARCH(("-"),(M17)))</formula>
    </cfRule>
  </conditionalFormatting>
  <conditionalFormatting sqref="M18:O18">
    <cfRule type="containsText" dxfId="7" priority="9" operator="containsText" text="-">
      <formula>NOT(ISERROR(SEARCH(("-"),(M18))))</formula>
    </cfRule>
  </conditionalFormatting>
  <conditionalFormatting sqref="M18:O18">
    <cfRule type="notContainsText" dxfId="8" priority="10" operator="notContains" text="-">
      <formula>ISERROR(SEARCH(("-"),(M18)))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4.43" defaultRowHeight="15.0"/>
  <cols>
    <col customWidth="1" min="1" max="1" width="11.57"/>
    <col customWidth="1" min="2" max="2" width="21.29"/>
    <col customWidth="1" min="3" max="3" width="14.0"/>
    <col customWidth="1" min="4" max="4" width="7.14"/>
    <col customWidth="1" min="5" max="5" width="13.0"/>
    <col customWidth="1" min="6" max="6" width="14.86"/>
    <col customWidth="1" min="7" max="7" width="15.43"/>
    <col customWidth="1" min="8" max="8" width="14.14"/>
    <col customWidth="1" min="9" max="15" width="12.0"/>
    <col customWidth="1" min="16" max="16" width="11.29"/>
    <col customWidth="1" min="17" max="17" width="12.0"/>
    <col customWidth="1" min="18" max="18" width="15.29"/>
    <col customWidth="1" min="19" max="20" width="12.0"/>
  </cols>
  <sheetData>
    <row r="1" ht="21.0" customHeight="1">
      <c r="A1" s="20" t="s">
        <v>146</v>
      </c>
      <c r="B1" s="20" t="s">
        <v>0</v>
      </c>
      <c r="C1" s="20" t="s">
        <v>147</v>
      </c>
      <c r="D1" s="20" t="s">
        <v>2</v>
      </c>
      <c r="E1" s="20" t="s">
        <v>3</v>
      </c>
      <c r="F1" s="20" t="s">
        <v>148</v>
      </c>
      <c r="G1" s="20" t="s">
        <v>5</v>
      </c>
      <c r="H1" s="20" t="s">
        <v>6</v>
      </c>
      <c r="I1" s="20" t="s">
        <v>7</v>
      </c>
      <c r="J1" s="20" t="s">
        <v>8</v>
      </c>
      <c r="K1" s="20" t="s">
        <v>9</v>
      </c>
      <c r="L1" s="20" t="s">
        <v>149</v>
      </c>
      <c r="M1" s="20" t="s">
        <v>11</v>
      </c>
      <c r="N1" s="20" t="s">
        <v>12</v>
      </c>
      <c r="O1" s="20" t="s">
        <v>13</v>
      </c>
      <c r="P1" s="20" t="s">
        <v>150</v>
      </c>
      <c r="Q1" s="20" t="s">
        <v>15</v>
      </c>
      <c r="R1" s="20" t="s">
        <v>154</v>
      </c>
      <c r="S1" s="20" t="s">
        <v>155</v>
      </c>
      <c r="T1" s="20" t="s">
        <v>152</v>
      </c>
      <c r="U1" s="21"/>
      <c r="V1" s="21"/>
      <c r="W1" s="21"/>
      <c r="X1" s="21"/>
      <c r="Y1" s="21"/>
      <c r="Z1" s="21"/>
      <c r="AA1" s="21"/>
      <c r="AB1" s="21"/>
    </row>
    <row r="2" ht="15.75" customHeight="1">
      <c r="A2" s="5" t="s">
        <v>151</v>
      </c>
      <c r="B2" s="4" t="s">
        <v>99</v>
      </c>
      <c r="C2" s="4">
        <v>2004.0</v>
      </c>
      <c r="D2" s="4" t="s">
        <v>17</v>
      </c>
      <c r="E2" s="4">
        <v>1049129.0</v>
      </c>
      <c r="F2" s="4">
        <v>55.0</v>
      </c>
      <c r="G2" s="5" t="s">
        <v>28</v>
      </c>
      <c r="H2" s="5">
        <v>54.1</v>
      </c>
      <c r="I2" s="5">
        <v>-43.0</v>
      </c>
      <c r="J2" s="5">
        <v>48.0</v>
      </c>
      <c r="K2" s="5">
        <v>-57.0</v>
      </c>
      <c r="L2" s="5">
        <f t="shared" ref="L2:L28" si="1">MAX(I2:K2)</f>
        <v>48</v>
      </c>
      <c r="M2" s="5">
        <v>-61.0</v>
      </c>
      <c r="N2" s="5">
        <v>61.0</v>
      </c>
      <c r="O2" s="5">
        <v>-64.0</v>
      </c>
      <c r="P2" s="5">
        <f t="shared" ref="P2:P28" si="2">max(M2:O2)</f>
        <v>61</v>
      </c>
      <c r="Q2" s="4">
        <f t="shared" ref="Q2:Q28" si="3">sum(L2,P2)</f>
        <v>109</v>
      </c>
      <c r="R2" s="22" t="str">
        <f t="shared" ref="R2:R5" si="4">(IFS(#REF!=$I$66, $J$66, #REF!=$I$68,$J$68,#REF!=$I$69, $J$69, #REF!=$I$70, $J$70, #REF!=$I$71, $J$71, #REF!=$I$72,$J$72, #REF!=$I$73, $J$73, #REF!=$I$74,$J$74, #REF!=$I$75, $J$75, #REF!=$I$76, $J$76, #REF!=$I$77, $J$77, #REF!=$I$78, $J$78, #REF!=$I$79, $J$79, #REF!=$I$80, $J$80, #REF!=$I$81, $J$81, #REF!=$I$82, $J$82, #REF!=$I$83, $J$83, #REF!=$I$84, $J$84, #REF!=$I$46, $J$46, #REF!=$I$47, $J$47, #REF!=$I$48, $J$48))-Q2</f>
        <v>#REF!</v>
      </c>
      <c r="S2" s="22" t="str">
        <f>(IFS(#REF!=$I$66, $K$68, #REF!=$I$68,$K$68,#REF!=$I$69, $K$69, #REF!=$I$70, $K$70, #REF!=$I$71, $K$71, #REF!=$I$72,$K$72, #REF!=$I$73, $K$73, #REF!=$I$74,$K$74, #REF!=$I$75, $K$75, #REF!=$I$76, $K$76, #REF!=$I$77, $K$77, #REF!=$I$78, $K$78, #REF!=$I$79, $K$79, #REF!=$I$80, $K$80, #REF!=$I$81, $K$81, #REF!=$I$82, $K$82, #REF!=$I$83, $K$83, #REF!=$I$84, $K$84, #REF!=$I$46, $K$46, #REF!=$I$47, $K$47, #REF!=$I$48, $K$48))-Q2</f>
        <v>#REF!</v>
      </c>
      <c r="T2" s="4"/>
      <c r="U2" s="21"/>
      <c r="V2" s="21"/>
      <c r="W2" s="21"/>
      <c r="X2" s="21"/>
      <c r="Y2" s="21"/>
      <c r="Z2" s="21"/>
      <c r="AA2" s="21"/>
      <c r="AB2" s="21"/>
    </row>
    <row r="3" ht="15.75" customHeight="1">
      <c r="A3" s="4" t="s">
        <v>151</v>
      </c>
      <c r="B3" s="4" t="s">
        <v>100</v>
      </c>
      <c r="C3" s="4">
        <v>2004.0</v>
      </c>
      <c r="D3" s="4" t="s">
        <v>17</v>
      </c>
      <c r="E3" s="4">
        <v>1055333.0</v>
      </c>
      <c r="F3" s="4">
        <v>61.0</v>
      </c>
      <c r="G3" s="5" t="s">
        <v>28</v>
      </c>
      <c r="H3" s="5">
        <v>56.8</v>
      </c>
      <c r="I3" s="5">
        <v>43.0</v>
      </c>
      <c r="J3" s="5">
        <v>49.0</v>
      </c>
      <c r="K3" s="5">
        <v>-53.0</v>
      </c>
      <c r="L3" s="5">
        <f t="shared" si="1"/>
        <v>49</v>
      </c>
      <c r="M3" s="5">
        <v>53.0</v>
      </c>
      <c r="N3" s="5">
        <v>56.0</v>
      </c>
      <c r="O3" s="5">
        <v>59.0</v>
      </c>
      <c r="P3" s="5">
        <f t="shared" si="2"/>
        <v>59</v>
      </c>
      <c r="Q3" s="4">
        <f t="shared" si="3"/>
        <v>108</v>
      </c>
      <c r="R3" s="22" t="str">
        <f t="shared" si="4"/>
        <v>#REF!</v>
      </c>
      <c r="S3" s="22" t="str">
        <f t="shared" ref="S3:S9" si="5">(IFS(#REF!=$I$68,$K$68,#REF!=$I$69, $K$69, #REF!=$I$70, $K$70, #REF!=$I$71, $K$71, #REF!=$I$72,$K$72, #REF!=$I$73, $K$73, #REF!=$I$74,$K$74, #REF!=$I$75, $K$75, #REF!=$I$76, $K$76, #REF!=$I$77, $K$77, #REF!=$I$78, $K$78, #REF!=$I$79, $K$79, #REF!=$I$80, $K$80, #REF!=$I$81, $K$81, #REF!=$I$82, $K$82, #REF!=$I$83, $K$83, #REF!=$I$84, $K$84, #REF!=$I$46, $K$46, #REF!=$I$47, $K$47, #REF!=$I$48, $K$48))-Q3</f>
        <v>#REF!</v>
      </c>
      <c r="T3" s="4"/>
      <c r="U3" s="21"/>
      <c r="V3" s="21"/>
      <c r="W3" s="21"/>
      <c r="X3" s="21"/>
      <c r="Y3" s="21"/>
      <c r="Z3" s="21"/>
      <c r="AA3" s="21"/>
      <c r="AB3" s="21"/>
    </row>
    <row r="4" ht="15.75" customHeight="1">
      <c r="A4" s="5" t="s">
        <v>151</v>
      </c>
      <c r="B4" s="4" t="s">
        <v>101</v>
      </c>
      <c r="C4" s="4">
        <v>2002.0</v>
      </c>
      <c r="D4" s="4" t="s">
        <v>17</v>
      </c>
      <c r="E4" s="4">
        <v>1054525.0</v>
      </c>
      <c r="F4" s="4">
        <v>73.0</v>
      </c>
      <c r="G4" s="4" t="s">
        <v>53</v>
      </c>
      <c r="H4" s="4">
        <v>72.9</v>
      </c>
      <c r="I4" s="4">
        <v>49.0</v>
      </c>
      <c r="J4" s="4">
        <v>53.0</v>
      </c>
      <c r="K4" s="4">
        <v>-57.0</v>
      </c>
      <c r="L4" s="5">
        <f t="shared" si="1"/>
        <v>53</v>
      </c>
      <c r="M4" s="4">
        <v>72.0</v>
      </c>
      <c r="N4" s="4">
        <v>75.0</v>
      </c>
      <c r="O4" s="4">
        <v>79.0</v>
      </c>
      <c r="P4" s="5">
        <f t="shared" si="2"/>
        <v>79</v>
      </c>
      <c r="Q4" s="4">
        <f t="shared" si="3"/>
        <v>132</v>
      </c>
      <c r="R4" s="22" t="str">
        <f t="shared" si="4"/>
        <v>#REF!</v>
      </c>
      <c r="S4" s="22" t="str">
        <f t="shared" si="5"/>
        <v>#REF!</v>
      </c>
      <c r="T4" s="4"/>
      <c r="U4" s="21"/>
      <c r="V4" s="21"/>
      <c r="W4" s="21"/>
      <c r="X4" s="21"/>
      <c r="Y4" s="21"/>
      <c r="Z4" s="21"/>
      <c r="AA4" s="21"/>
      <c r="AB4" s="21"/>
    </row>
    <row r="5" ht="15.75" customHeight="1">
      <c r="A5" s="4" t="s">
        <v>151</v>
      </c>
      <c r="B5" s="4" t="s">
        <v>102</v>
      </c>
      <c r="C5" s="4">
        <v>2004.0</v>
      </c>
      <c r="D5" s="4" t="s">
        <v>17</v>
      </c>
      <c r="E5" s="4">
        <v>1055246.0</v>
      </c>
      <c r="F5" s="4">
        <v>81.0</v>
      </c>
      <c r="G5" s="5" t="s">
        <v>47</v>
      </c>
      <c r="H5" s="5">
        <v>79.4</v>
      </c>
      <c r="I5" s="5">
        <v>49.0</v>
      </c>
      <c r="J5" s="5">
        <v>53.0</v>
      </c>
      <c r="K5" s="5">
        <v>-57.0</v>
      </c>
      <c r="L5" s="5">
        <f t="shared" si="1"/>
        <v>53</v>
      </c>
      <c r="M5" s="5">
        <v>60.0</v>
      </c>
      <c r="N5" s="5">
        <v>-64.0</v>
      </c>
      <c r="O5" s="5">
        <v>66.0</v>
      </c>
      <c r="P5" s="5">
        <f t="shared" si="2"/>
        <v>66</v>
      </c>
      <c r="Q5" s="4">
        <f t="shared" si="3"/>
        <v>119</v>
      </c>
      <c r="R5" s="22" t="str">
        <f t="shared" si="4"/>
        <v>#REF!</v>
      </c>
      <c r="S5" s="22" t="str">
        <f t="shared" si="5"/>
        <v>#REF!</v>
      </c>
      <c r="T5" s="4"/>
      <c r="U5" s="21"/>
      <c r="V5" s="21"/>
      <c r="W5" s="21"/>
      <c r="X5" s="21"/>
      <c r="Y5" s="21"/>
      <c r="Z5" s="21"/>
      <c r="AA5" s="21"/>
      <c r="AB5" s="21"/>
    </row>
    <row r="6">
      <c r="A6" s="4" t="s">
        <v>151</v>
      </c>
      <c r="B6" s="4" t="s">
        <v>103</v>
      </c>
      <c r="C6" s="4">
        <v>2004.0</v>
      </c>
      <c r="D6" s="4" t="s">
        <v>17</v>
      </c>
      <c r="E6" s="4">
        <v>1047781.0</v>
      </c>
      <c r="F6" s="4">
        <v>73.0</v>
      </c>
      <c r="G6" s="4" t="s">
        <v>28</v>
      </c>
      <c r="H6" s="4">
        <v>70.3</v>
      </c>
      <c r="I6" s="4">
        <v>55.0</v>
      </c>
      <c r="J6" s="4">
        <v>-58.0</v>
      </c>
      <c r="K6" s="4">
        <v>-58.0</v>
      </c>
      <c r="L6" s="5">
        <f t="shared" si="1"/>
        <v>55</v>
      </c>
      <c r="M6" s="4">
        <v>68.0</v>
      </c>
      <c r="N6" s="4">
        <v>-72.0</v>
      </c>
      <c r="O6" s="4">
        <v>73.0</v>
      </c>
      <c r="P6" s="5">
        <f t="shared" si="2"/>
        <v>73</v>
      </c>
      <c r="Q6" s="4">
        <f t="shared" si="3"/>
        <v>128</v>
      </c>
      <c r="R6" s="22" t="str">
        <f>(IFS(#REF!=$I$68,$J$68,#REF!=$I$69, $J$69, #REF!=$I$70, $J$70, #REF!=$I$71, $J$71, #REF!=$I$72,$J$72, #REF!=$I$73, $J$73, #REF!=$I$74,$J$74, #REF!=$I$75, $J$75, #REF!=$I$76, $J$76, #REF!=$I$77, $J$77, #REF!=$I$78, $J$78, #REF!=$I$79, $J$79, #REF!=$I$80, $J$80, #REF!=$I$81, $J$81, #REF!=$I$82, $J$82, #REF!=$I$83, $J$83, #REF!=$I$84, $J$84, #REF!=$I$46, $J$46, #REF!=$I$47, $J$47, #REF!=$I$48, $J$48))-Q6</f>
        <v>#REF!</v>
      </c>
      <c r="S6" s="22" t="str">
        <f t="shared" si="5"/>
        <v>#REF!</v>
      </c>
    </row>
    <row r="7" ht="15.75" customHeight="1">
      <c r="A7" s="5" t="s">
        <v>151</v>
      </c>
      <c r="B7" s="4" t="s">
        <v>104</v>
      </c>
      <c r="C7" s="4">
        <v>2003.0</v>
      </c>
      <c r="D7" s="4" t="s">
        <v>17</v>
      </c>
      <c r="E7" s="4">
        <v>1049014.0</v>
      </c>
      <c r="F7" s="4">
        <v>73.0</v>
      </c>
      <c r="G7" s="5" t="s">
        <v>28</v>
      </c>
      <c r="H7" s="5">
        <v>73.0</v>
      </c>
      <c r="I7" s="4">
        <v>-57.0</v>
      </c>
      <c r="J7" s="4">
        <v>57.0</v>
      </c>
      <c r="K7" s="4">
        <v>-61.0</v>
      </c>
      <c r="L7" s="4">
        <f t="shared" si="1"/>
        <v>57</v>
      </c>
      <c r="M7" s="4">
        <v>75.0</v>
      </c>
      <c r="N7" s="4">
        <v>79.0</v>
      </c>
      <c r="O7" s="4">
        <v>-84.0</v>
      </c>
      <c r="P7" s="5">
        <f t="shared" si="2"/>
        <v>79</v>
      </c>
      <c r="Q7" s="4">
        <f t="shared" si="3"/>
        <v>136</v>
      </c>
      <c r="R7" s="22" t="str">
        <f>(IFS(#REF!=$I$66, $J$66, #REF!=$I$68,$J$68,#REF!=$I$69, $J$69, #REF!=$I$70, $J$70, #REF!=$I$71, $J$71, #REF!=$I$72,$J$72, #REF!=$I$73, $J$73, #REF!=$I$74,$J$74, #REF!=$I$75, $J$75, #REF!=$I$76, $J$76, #REF!=$I$77, $J$77, #REF!=$I$78, $J$78, #REF!=$I$79, $J$79, #REF!=$I$80, $J$80, #REF!=$I$81, $J$81, #REF!=$I$82, $J$82, #REF!=$I$83, $J$83, #REF!=$I$84, $J$84, #REF!=$I$46, $J$46, #REF!=$I$47, $J$47, #REF!=$I$48, $J$48))-Q7</f>
        <v>#REF!</v>
      </c>
      <c r="S7" s="22" t="str">
        <f t="shared" si="5"/>
        <v>#REF!</v>
      </c>
      <c r="T7" s="4"/>
      <c r="U7" s="21"/>
      <c r="V7" s="21"/>
      <c r="W7" s="21"/>
      <c r="X7" s="21"/>
      <c r="Y7" s="21"/>
      <c r="Z7" s="21"/>
      <c r="AA7" s="21"/>
      <c r="AB7" s="21"/>
    </row>
    <row r="8" ht="15.75" customHeight="1">
      <c r="A8" s="5" t="s">
        <v>151</v>
      </c>
      <c r="B8" s="4" t="s">
        <v>105</v>
      </c>
      <c r="C8" s="4">
        <v>2002.0</v>
      </c>
      <c r="D8" s="4" t="s">
        <v>17</v>
      </c>
      <c r="E8" s="4">
        <v>1055342.0</v>
      </c>
      <c r="F8" s="4">
        <v>81.0</v>
      </c>
      <c r="G8" s="5" t="s">
        <v>28</v>
      </c>
      <c r="H8" s="4">
        <v>77.8</v>
      </c>
      <c r="I8" s="4">
        <v>60.0</v>
      </c>
      <c r="J8" s="4">
        <v>65.0</v>
      </c>
      <c r="K8" s="4">
        <v>-70.0</v>
      </c>
      <c r="L8" s="5">
        <f t="shared" si="1"/>
        <v>65</v>
      </c>
      <c r="M8" s="4">
        <v>85.0</v>
      </c>
      <c r="N8" s="4">
        <v>-89.0</v>
      </c>
      <c r="O8" s="4">
        <v>89.0</v>
      </c>
      <c r="P8" s="5">
        <f t="shared" si="2"/>
        <v>89</v>
      </c>
      <c r="Q8" s="4">
        <f t="shared" si="3"/>
        <v>154</v>
      </c>
      <c r="R8" s="22" t="str">
        <f t="shared" ref="R8:R9" si="6">(IFS(#REF!=$I$68,$J$68,#REF!=$I$69, $J$69, #REF!=$I$70, $J$70, #REF!=$I$71, $J$71, #REF!=$I$72,$J$72, #REF!=$I$73, $J$73, #REF!=$I$74,$J$74, #REF!=$I$75, $J$75, #REF!=$I$76, $J$76, #REF!=$I$77, $J$77, #REF!=$I$78, $J$78, #REF!=$I$79, $J$79, #REF!=$I$80, $J$80, #REF!=$I$81, $J$81, #REF!=$I$82, $J$82, #REF!=$I$83, $J$83, #REF!=$I$84, $J$84, #REF!=$I$46, $J$46, #REF!=$I$47, $J$47, #REF!=$I$48, $J$48))-Q8</f>
        <v>#REF!</v>
      </c>
      <c r="S8" s="22" t="str">
        <f t="shared" si="5"/>
        <v>#REF!</v>
      </c>
      <c r="T8" s="4"/>
      <c r="U8" s="21"/>
      <c r="V8" s="21"/>
      <c r="W8" s="21"/>
      <c r="X8" s="21"/>
      <c r="Y8" s="21"/>
      <c r="Z8" s="21"/>
      <c r="AA8" s="21"/>
      <c r="AB8" s="21"/>
    </row>
    <row r="9" ht="15.75" customHeight="1">
      <c r="A9" s="4" t="s">
        <v>151</v>
      </c>
      <c r="B9" s="4" t="s">
        <v>106</v>
      </c>
      <c r="C9" s="4">
        <v>2004.0</v>
      </c>
      <c r="D9" s="4" t="s">
        <v>17</v>
      </c>
      <c r="E9" s="4">
        <v>1054179.0</v>
      </c>
      <c r="F9" s="4">
        <v>67.0</v>
      </c>
      <c r="G9" s="4" t="s">
        <v>53</v>
      </c>
      <c r="H9" s="4">
        <v>65.0</v>
      </c>
      <c r="I9" s="4">
        <v>61.0</v>
      </c>
      <c r="J9" s="4">
        <v>63.0</v>
      </c>
      <c r="K9" s="4">
        <v>-65.0</v>
      </c>
      <c r="L9" s="5">
        <f t="shared" si="1"/>
        <v>63</v>
      </c>
      <c r="M9" s="12">
        <v>-75.0</v>
      </c>
      <c r="N9" s="4">
        <v>75.0</v>
      </c>
      <c r="O9" s="4">
        <v>77.0</v>
      </c>
      <c r="P9" s="5">
        <f t="shared" si="2"/>
        <v>77</v>
      </c>
      <c r="Q9" s="4">
        <f t="shared" si="3"/>
        <v>140</v>
      </c>
      <c r="R9" s="22" t="str">
        <f t="shared" si="6"/>
        <v>#REF!</v>
      </c>
      <c r="S9" s="22" t="str">
        <f t="shared" si="5"/>
        <v>#REF!</v>
      </c>
      <c r="T9" s="4"/>
      <c r="U9" s="21"/>
      <c r="V9" s="21"/>
      <c r="W9" s="21"/>
      <c r="X9" s="21"/>
      <c r="Y9" s="21"/>
      <c r="Z9" s="21"/>
      <c r="AA9" s="21"/>
      <c r="AB9" s="21"/>
    </row>
    <row r="10" ht="15.75" customHeight="1">
      <c r="A10" s="4" t="s">
        <v>151</v>
      </c>
      <c r="B10" s="4" t="s">
        <v>107</v>
      </c>
      <c r="C10" s="4">
        <v>2004.0</v>
      </c>
      <c r="D10" s="4" t="s">
        <v>17</v>
      </c>
      <c r="E10" s="4">
        <v>1046837.0</v>
      </c>
      <c r="F10" s="4">
        <v>89.0</v>
      </c>
      <c r="G10" s="4" t="s">
        <v>28</v>
      </c>
      <c r="H10" s="5">
        <v>89.0</v>
      </c>
      <c r="I10" s="5">
        <v>62.0</v>
      </c>
      <c r="J10" s="5">
        <v>66.0</v>
      </c>
      <c r="K10" s="5">
        <v>-69.0</v>
      </c>
      <c r="L10" s="5">
        <f t="shared" si="1"/>
        <v>66</v>
      </c>
      <c r="M10" s="5">
        <v>86.0</v>
      </c>
      <c r="N10" s="5">
        <v>89.0</v>
      </c>
      <c r="O10" s="5">
        <v>-92.0</v>
      </c>
      <c r="P10" s="5">
        <f t="shared" si="2"/>
        <v>89</v>
      </c>
      <c r="Q10" s="4">
        <f t="shared" si="3"/>
        <v>155</v>
      </c>
      <c r="R10" s="22">
        <f>(IFS(F10=$I$68,$J$68,F10=$I$69, $J$69, F10=$I$70, $J$70, F10=$I$71, $J$71, F10=$I$72,$J$72, F10=$I$73, $J$73, F10=$I$74,$J$74, F10=$I$75, $J$75, F10=$I$76, $J$76, F10=$I$77, $J$77, F10=$I$78, $J$78, F10=$I$79, $J$79, F10=$I$80, $J$80, F10=$I$81, $J$81, F10=$I$82, $J$82, F10=$I$83, $J$83, F10=$I$84, $J$84, F10=$I$46, $J$46, F10=$I$47, $J$47, F10=$I$48, $J$48))-Q10</f>
        <v>59</v>
      </c>
      <c r="S10" s="22">
        <f>(IFS(F10=$I$68,$K$68,F10=$I$69, $K$69, F10=$I$70, $K$70, F10=$I$71, $K$71, F10=$I$72,$K$72, F10=$I$73, $K$73, F10=$I$74,$K$74, F10=$I$75, $K$75, F10=$I$76, $K$76, F10=$I$77, $K$77, F10=$I$78, $K$78, F10=$I$79, $K$79, F10=$I$80, $K$80, F10=$I$81, $K$81, F10=$I$82, $K$82, F10=$I$83, $K$83, F10=$I$84, $K$84, F10=$I$46, $K$46, F10=$I$47, $K$47, F10=$I$48, $K$48))-Q10</f>
        <v>27</v>
      </c>
      <c r="T10" s="4"/>
      <c r="U10" s="21"/>
      <c r="V10" s="21"/>
      <c r="W10" s="21"/>
      <c r="X10" s="21"/>
      <c r="Y10" s="21"/>
      <c r="Z10" s="21"/>
      <c r="AA10" s="21"/>
      <c r="AB10" s="21"/>
    </row>
    <row r="11" ht="15.75" customHeight="1">
      <c r="A11" s="5" t="s">
        <v>151</v>
      </c>
      <c r="B11" s="4" t="s">
        <v>108</v>
      </c>
      <c r="C11" s="4">
        <v>2002.0</v>
      </c>
      <c r="D11" s="4" t="s">
        <v>17</v>
      </c>
      <c r="E11" s="4">
        <v>1048926.0</v>
      </c>
      <c r="F11" s="4">
        <v>73.0</v>
      </c>
      <c r="G11" s="4" t="s">
        <v>53</v>
      </c>
      <c r="H11" s="4">
        <v>67.7</v>
      </c>
      <c r="I11" s="4">
        <v>-65.0</v>
      </c>
      <c r="J11" s="4">
        <v>67.0</v>
      </c>
      <c r="K11" s="4">
        <v>-70.0</v>
      </c>
      <c r="L11" s="5">
        <f t="shared" si="1"/>
        <v>67</v>
      </c>
      <c r="M11" s="4">
        <v>98.0</v>
      </c>
      <c r="N11" s="4">
        <v>100.0</v>
      </c>
      <c r="O11" s="4">
        <v>-102.0</v>
      </c>
      <c r="P11" s="5">
        <f t="shared" si="2"/>
        <v>100</v>
      </c>
      <c r="Q11" s="4">
        <f t="shared" si="3"/>
        <v>167</v>
      </c>
      <c r="R11" s="22" t="str">
        <f>(IFS(#REF!=$I$68,$J$68,#REF!=$I$69, $J$69, #REF!=$I$70, $J$70, #REF!=$I$71, $J$71, #REF!=$I$72,$J$72, #REF!=$I$73, $J$73, #REF!=$I$74,$J$74, #REF!=$I$75, $J$75, #REF!=$I$76, $J$76, #REF!=$I$77, $J$77, #REF!=$I$78, $J$78, #REF!=$I$79, $J$79, #REF!=$I$80, $J$80, #REF!=$I$81, $J$81, #REF!=$I$82, $J$82, #REF!=$I$83, $J$83, #REF!=$I$84, $J$84, #REF!=$I$46, $J$46, #REF!=$I$47, $J$47, #REF!=$I$48, $J$48))-Q11</f>
        <v>#REF!</v>
      </c>
      <c r="S11" s="22" t="str">
        <f>(IFS(#REF!=$I$68,$K$68,#REF!=$I$69, $K$69, #REF!=$I$70, $K$70, #REF!=$I$71, $K$71, #REF!=$I$72,$K$72, #REF!=$I$73, $K$73, #REF!=$I$74,$K$74, #REF!=$I$75, $K$75, #REF!=$I$76, $K$76, #REF!=$I$77, $K$77, #REF!=$I$78, $K$78, #REF!=$I$79, $K$79, #REF!=$I$80, $K$80, #REF!=$I$81, $K$81, #REF!=$I$82, $K$82, #REF!=$I$83, $K$83, #REF!=$I$84, $K$84, #REF!=$I$46, $K$46, #REF!=$I$47, $K$47, #REF!=$I$48, $K$48))-Q11</f>
        <v>#REF!</v>
      </c>
      <c r="T11" s="5"/>
      <c r="U11" s="7"/>
      <c r="V11" s="7"/>
      <c r="W11" s="7"/>
      <c r="X11" s="7"/>
      <c r="Y11" s="7"/>
      <c r="Z11" s="7"/>
      <c r="AA11" s="7"/>
      <c r="AB11" s="7"/>
    </row>
    <row r="12" ht="15.75" customHeight="1">
      <c r="A12" s="4" t="s">
        <v>151</v>
      </c>
      <c r="B12" s="4" t="s">
        <v>109</v>
      </c>
      <c r="C12" s="4">
        <v>2003.0</v>
      </c>
      <c r="D12" s="4" t="s">
        <v>17</v>
      </c>
      <c r="E12" s="4">
        <v>1054386.0</v>
      </c>
      <c r="F12" s="4">
        <v>89.0</v>
      </c>
      <c r="G12" s="4" t="s">
        <v>53</v>
      </c>
      <c r="H12" s="4">
        <v>83.1</v>
      </c>
      <c r="I12" s="4">
        <v>-67.0</v>
      </c>
      <c r="J12" s="4">
        <v>70.0</v>
      </c>
      <c r="K12" s="4">
        <v>-73.0</v>
      </c>
      <c r="L12" s="5">
        <f t="shared" si="1"/>
        <v>70</v>
      </c>
      <c r="M12" s="4">
        <v>80.0</v>
      </c>
      <c r="N12" s="4">
        <v>84.0</v>
      </c>
      <c r="O12" s="4">
        <v>87.0</v>
      </c>
      <c r="P12" s="5">
        <f t="shared" si="2"/>
        <v>87</v>
      </c>
      <c r="Q12" s="4">
        <f t="shared" si="3"/>
        <v>157</v>
      </c>
      <c r="R12" s="22">
        <f t="shared" ref="R12:R15" si="7">(IFS(F12=$I$68,$J$68,F12=$I$69, $J$69, F12=$I$70, $J$70, F12=$I$71, $J$71, F12=$I$72,$J$72, F12=$I$73, $J$73, F12=$I$74,$J$74, F12=$I$75, $J$75, F12=$I$76, $J$76, F12=$I$77, $J$77, F12=$I$78, $J$78, F12=$I$79, $J$79, F12=$I$80, $J$80, F12=$I$81, $J$81, F12=$I$82, $J$82, F12=$I$83, $J$83, F12=$I$84, $J$84, F12=$I$46, $J$46, F12=$I$47, $J$47, F12=$I$48, $J$48))-Q12</f>
        <v>57</v>
      </c>
      <c r="S12" s="22">
        <f t="shared" ref="S12:S15" si="8">(IFS(F12=$I$68,$K$68,F12=$I$69, $K$69, F12=$I$70, $K$70, F12=$I$71, $K$71, F12=$I$72,$K$72, F12=$I$73, $K$73, F12=$I$74,$K$74, F12=$I$75, $K$75, F12=$I$76, $K$76, F12=$I$77, $K$77, F12=$I$78, $K$78, F12=$I$79, $K$79, F12=$I$80, $K$80, F12=$I$81, $K$81, F12=$I$82, $K$82, F12=$I$83, $K$83, F12=$I$84, $K$84, F12=$I$46, $K$46, F12=$I$47, $K$47, F12=$I$48, $K$48))-Q12</f>
        <v>25</v>
      </c>
      <c r="T12" s="4"/>
      <c r="U12" s="7"/>
      <c r="V12" s="7"/>
      <c r="W12" s="7"/>
      <c r="X12" s="7"/>
      <c r="Y12" s="7"/>
      <c r="Z12" s="7"/>
      <c r="AA12" s="7"/>
      <c r="AB12" s="7"/>
    </row>
    <row r="13" ht="15.75" customHeight="1">
      <c r="A13" s="4" t="s">
        <v>151</v>
      </c>
      <c r="B13" s="4" t="s">
        <v>110</v>
      </c>
      <c r="C13" s="4">
        <v>2004.0</v>
      </c>
      <c r="D13" s="4" t="s">
        <v>17</v>
      </c>
      <c r="E13" s="4">
        <v>1047918.0</v>
      </c>
      <c r="F13" s="4">
        <v>89.0</v>
      </c>
      <c r="G13" s="4" t="s">
        <v>53</v>
      </c>
      <c r="H13" s="5">
        <v>93.0</v>
      </c>
      <c r="I13" s="5">
        <v>68.0</v>
      </c>
      <c r="J13" s="5">
        <v>-73.0</v>
      </c>
      <c r="K13" s="5">
        <v>-73.0</v>
      </c>
      <c r="L13" s="5">
        <f t="shared" si="1"/>
        <v>68</v>
      </c>
      <c r="M13" s="5" t="s">
        <v>29</v>
      </c>
      <c r="N13" s="5" t="s">
        <v>29</v>
      </c>
      <c r="O13" s="5" t="s">
        <v>29</v>
      </c>
      <c r="P13" s="5">
        <f t="shared" si="2"/>
        <v>0</v>
      </c>
      <c r="Q13" s="4">
        <f t="shared" si="3"/>
        <v>68</v>
      </c>
      <c r="R13" s="22">
        <f t="shared" si="7"/>
        <v>146</v>
      </c>
      <c r="S13" s="22">
        <f t="shared" si="8"/>
        <v>114</v>
      </c>
      <c r="T13" s="5"/>
      <c r="U13" s="21"/>
      <c r="V13" s="21"/>
      <c r="W13" s="21"/>
      <c r="X13" s="21"/>
      <c r="Y13" s="21"/>
      <c r="Z13" s="21"/>
      <c r="AA13" s="21"/>
      <c r="AB13" s="21"/>
    </row>
    <row r="14" ht="15.75" customHeight="1">
      <c r="A14" s="5" t="s">
        <v>151</v>
      </c>
      <c r="B14" s="4" t="s">
        <v>111</v>
      </c>
      <c r="C14" s="4">
        <v>2004.0</v>
      </c>
      <c r="D14" s="4" t="s">
        <v>17</v>
      </c>
      <c r="E14" s="4">
        <v>1054075.0</v>
      </c>
      <c r="F14" s="4">
        <v>96.0</v>
      </c>
      <c r="G14" s="4" t="s">
        <v>53</v>
      </c>
      <c r="H14" s="5">
        <v>93.8</v>
      </c>
      <c r="I14" s="5">
        <v>68.0</v>
      </c>
      <c r="J14" s="5">
        <v>-71.0</v>
      </c>
      <c r="K14" s="5">
        <v>71.0</v>
      </c>
      <c r="L14" s="5">
        <f t="shared" si="1"/>
        <v>71</v>
      </c>
      <c r="M14" s="5" t="s">
        <v>29</v>
      </c>
      <c r="N14" s="5" t="s">
        <v>29</v>
      </c>
      <c r="O14" s="5" t="s">
        <v>29</v>
      </c>
      <c r="P14" s="5">
        <f t="shared" si="2"/>
        <v>0</v>
      </c>
      <c r="Q14" s="4">
        <f t="shared" si="3"/>
        <v>71</v>
      </c>
      <c r="R14" s="22">
        <f t="shared" si="7"/>
        <v>147</v>
      </c>
      <c r="S14" s="22">
        <f t="shared" si="8"/>
        <v>114</v>
      </c>
      <c r="T14" s="4"/>
      <c r="U14" s="7"/>
      <c r="V14" s="7"/>
      <c r="W14" s="7"/>
      <c r="X14" s="7"/>
      <c r="Y14" s="7"/>
      <c r="Z14" s="7"/>
      <c r="AA14" s="7"/>
      <c r="AB14" s="7"/>
    </row>
    <row r="15" ht="15.75" customHeight="1">
      <c r="A15" s="5" t="s">
        <v>151</v>
      </c>
      <c r="B15" s="4" t="s">
        <v>112</v>
      </c>
      <c r="C15" s="4">
        <v>2002.0</v>
      </c>
      <c r="D15" s="4" t="s">
        <v>17</v>
      </c>
      <c r="E15" s="4">
        <v>1054183.0</v>
      </c>
      <c r="F15" s="4">
        <v>73.0</v>
      </c>
      <c r="G15" s="4" t="s">
        <v>28</v>
      </c>
      <c r="H15" s="5">
        <v>72.1</v>
      </c>
      <c r="I15" s="5">
        <v>-70.0</v>
      </c>
      <c r="J15" s="5">
        <v>70.0</v>
      </c>
      <c r="K15" s="5">
        <v>73.0</v>
      </c>
      <c r="L15" s="5">
        <f t="shared" si="1"/>
        <v>73</v>
      </c>
      <c r="M15" s="5">
        <v>91.0</v>
      </c>
      <c r="N15" s="5">
        <v>93.0</v>
      </c>
      <c r="O15" s="5">
        <v>-96.0</v>
      </c>
      <c r="P15" s="5">
        <f t="shared" si="2"/>
        <v>93</v>
      </c>
      <c r="Q15" s="4">
        <f t="shared" si="3"/>
        <v>166</v>
      </c>
      <c r="R15" s="22">
        <f t="shared" si="7"/>
        <v>29</v>
      </c>
      <c r="S15" s="22">
        <f t="shared" si="8"/>
        <v>0</v>
      </c>
      <c r="T15" s="4"/>
      <c r="U15" s="21"/>
      <c r="V15" s="21"/>
      <c r="W15" s="21"/>
      <c r="X15" s="21"/>
      <c r="Y15" s="21"/>
      <c r="Z15" s="21"/>
      <c r="AA15" s="21"/>
      <c r="AB15" s="21"/>
    </row>
    <row r="16" ht="15.75" customHeight="1">
      <c r="A16" s="5" t="s">
        <v>151</v>
      </c>
      <c r="B16" s="5" t="s">
        <v>113</v>
      </c>
      <c r="C16" s="5">
        <v>2004.0</v>
      </c>
      <c r="D16" s="5" t="s">
        <v>17</v>
      </c>
      <c r="E16" s="5">
        <v>1054753.0</v>
      </c>
      <c r="F16" s="5">
        <v>89.0</v>
      </c>
      <c r="G16" s="5" t="s">
        <v>38</v>
      </c>
      <c r="H16" s="4">
        <v>88.9</v>
      </c>
      <c r="I16" s="4">
        <v>70.0</v>
      </c>
      <c r="J16" s="4">
        <v>75.0</v>
      </c>
      <c r="K16" s="4">
        <v>-79.0</v>
      </c>
      <c r="L16" s="5">
        <f t="shared" si="1"/>
        <v>75</v>
      </c>
      <c r="M16" s="4">
        <v>91.0</v>
      </c>
      <c r="N16" s="4">
        <v>97.0</v>
      </c>
      <c r="O16" s="4">
        <v>104.0</v>
      </c>
      <c r="P16" s="5">
        <f t="shared" si="2"/>
        <v>104</v>
      </c>
      <c r="Q16" s="4">
        <f t="shared" si="3"/>
        <v>179</v>
      </c>
      <c r="R16" s="22" t="str">
        <f>(IFS(#REF!=$I$68,$J$68,#REF!=$I$69, $J$69, #REF!=$I$70, $J$70, #REF!=$I$71, $J$71, #REF!=$I$72,$J$72, #REF!=$I$73, $J$73, #REF!=$I$74,$J$74, #REF!=$I$75, $J$75, #REF!=$I$76, $J$76, #REF!=$I$77, $J$77, #REF!=$I$78, $J$78, #REF!=$I$79, $J$79, #REF!=$I$80, $J$80, #REF!=$I$81, $J$81, #REF!=$I$82, $J$82, #REF!=$I$83, $J$83, #REF!=$I$84, $J$84, #REF!=$I$46, $J$46, #REF!=$I$47, $J$47, #REF!=$I$48, $J$48))-Q16</f>
        <v>#REF!</v>
      </c>
      <c r="S16" s="22" t="str">
        <f>(IFS(#REF!=$I$68,$K$68,#REF!=$I$69, $K$69, #REF!=$I$70, $K$70, #REF!=$I$71, $K$71, #REF!=$I$72,$K$72, #REF!=$I$73, $K$73, #REF!=$I$74,$K$74, #REF!=$I$75, $K$75, #REF!=$I$76, $K$76, #REF!=$I$77, $K$77, #REF!=$I$78, $K$78, #REF!=$I$79, $K$79, #REF!=$I$80, $K$80, #REF!=$I$81, $K$81, #REF!=$I$82, $K$82, #REF!=$I$83, $K$83, #REF!=$I$84, $K$84, #REF!=$I$46, $K$46, #REF!=$I$47, $K$47, #REF!=$I$48, $K$48))-Q16</f>
        <v>#REF!</v>
      </c>
      <c r="T16" s="4"/>
      <c r="U16" s="21"/>
      <c r="V16" s="21"/>
      <c r="W16" s="21"/>
      <c r="X16" s="21"/>
      <c r="Y16" s="21"/>
      <c r="Z16" s="21"/>
      <c r="AA16" s="21"/>
      <c r="AB16" s="21"/>
    </row>
    <row r="17" ht="15.75" customHeight="1">
      <c r="A17" s="4" t="s">
        <v>151</v>
      </c>
      <c r="B17" s="4" t="s">
        <v>114</v>
      </c>
      <c r="C17" s="4">
        <v>2003.0</v>
      </c>
      <c r="D17" s="4" t="s">
        <v>17</v>
      </c>
      <c r="E17" s="4">
        <v>1047499.0</v>
      </c>
      <c r="F17" s="4">
        <v>81.0</v>
      </c>
      <c r="G17" s="4" t="s">
        <v>53</v>
      </c>
      <c r="H17" s="4">
        <v>74.0</v>
      </c>
      <c r="I17" s="4">
        <v>73.0</v>
      </c>
      <c r="J17" s="4">
        <v>-77.0</v>
      </c>
      <c r="K17" s="4">
        <v>77.0</v>
      </c>
      <c r="L17" s="5">
        <f t="shared" si="1"/>
        <v>77</v>
      </c>
      <c r="M17" s="4">
        <v>81.0</v>
      </c>
      <c r="N17" s="4">
        <v>85.0</v>
      </c>
      <c r="O17" s="4">
        <v>89.0</v>
      </c>
      <c r="P17" s="5">
        <f t="shared" si="2"/>
        <v>89</v>
      </c>
      <c r="Q17" s="4">
        <f t="shared" si="3"/>
        <v>166</v>
      </c>
      <c r="R17" s="22">
        <f>(IFS(F17=$I$68,$J$68,F17=$I$69, $J$69, F17=$I$70, $J$70, F17=$I$71, $J$71, F17=$I$72,$J$72, F17=$I$73, $J$73, F17=$I$74,$J$74, F17=$I$75, $J$75, F17=$I$76, $J$76, F17=$I$77, $J$77, F17=$I$78, $J$78, F17=$I$79, $J$79, F17=$I$80, $J$80, F17=$I$81, $J$81, F17=$I$82, $J$82, F17=$I$83, $J$83, F17=$I$84, $J$84, F17=$I$46, $J$46, F17=$I$47, $J$47, F17=$I$48, $J$48))-Q17</f>
        <v>44</v>
      </c>
      <c r="S17" s="22">
        <f>(IFS(F17=$I$68,$K$68,F17=$I$69, $K$69, F17=$I$70, $K$70, F17=$I$71, $K$71, F17=$I$72,$K$72, F17=$I$73, $K$73, F17=$I$74,$K$74, F17=$I$75, $K$75, F17=$I$76, $K$76, F17=$I$77, $K$77, F17=$I$78, $K$78, F17=$I$79, $K$79, F17=$I$80, $K$80, F17=$I$81, $K$81, F17=$I$82, $K$82, F17=$I$83, $K$83, F17=$I$84, $K$84, F17=$I$46, $K$46, F17=$I$47, $K$47, F17=$I$48, $K$48))-Q17</f>
        <v>13</v>
      </c>
      <c r="T17" s="4"/>
      <c r="U17" s="7"/>
      <c r="V17" s="7"/>
      <c r="W17" s="7"/>
      <c r="X17" s="7"/>
      <c r="Y17" s="7"/>
      <c r="Z17" s="7"/>
      <c r="AA17" s="7"/>
      <c r="AB17" s="7"/>
    </row>
    <row r="18" ht="15.75" customHeight="1">
      <c r="A18" s="4" t="s">
        <v>151</v>
      </c>
      <c r="B18" s="5" t="s">
        <v>115</v>
      </c>
      <c r="C18" s="5">
        <v>2003.0</v>
      </c>
      <c r="D18" s="5" t="s">
        <v>17</v>
      </c>
      <c r="E18" s="5">
        <v>1049011.0</v>
      </c>
      <c r="F18" s="5">
        <v>81.0</v>
      </c>
      <c r="G18" s="5" t="s">
        <v>28</v>
      </c>
      <c r="H18" s="4">
        <v>77.9</v>
      </c>
      <c r="I18" s="4">
        <v>74.0</v>
      </c>
      <c r="J18" s="4">
        <v>78.0</v>
      </c>
      <c r="K18" s="4">
        <v>82.0</v>
      </c>
      <c r="L18" s="5">
        <f t="shared" si="1"/>
        <v>82</v>
      </c>
      <c r="M18" s="4">
        <v>106.0</v>
      </c>
      <c r="N18" s="4">
        <v>108.0</v>
      </c>
      <c r="O18" s="4">
        <v>111.0</v>
      </c>
      <c r="P18" s="5">
        <f t="shared" si="2"/>
        <v>111</v>
      </c>
      <c r="Q18" s="4">
        <f t="shared" si="3"/>
        <v>193</v>
      </c>
      <c r="R18" s="22" t="str">
        <f>(IFS(#REF!=$I$68,$J$68,#REF!=$I$69, $J$69, #REF!=$I$70, $J$70, #REF!=$I$71, $J$71, #REF!=$I$72,$J$72, #REF!=$I$73, $J$73, #REF!=$I$74,$J$74, #REF!=$I$75, $J$75, #REF!=$I$76, $J$76, #REF!=$I$77, $J$77, #REF!=$I$78, $J$78, #REF!=$I$79, $J$79, #REF!=$I$80, $J$80, #REF!=$I$81, $J$81, #REF!=$I$82, $J$82, #REF!=$I$83, $J$83, #REF!=$I$84, $J$84, #REF!=$I$46, $J$46, #REF!=$I$47, $J$47, #REF!=$I$48, $J$48))-Q18</f>
        <v>#REF!</v>
      </c>
      <c r="S18" s="22" t="str">
        <f>(IFS(#REF!=$I$68,$K$68,#REF!=$I$69, $K$69, #REF!=$I$70, $K$70, #REF!=$I$71, $K$71, #REF!=$I$72,$K$72, #REF!=$I$73, $K$73, #REF!=$I$74,$K$74, #REF!=$I$75, $K$75, #REF!=$I$76, $K$76, #REF!=$I$77, $K$77, #REF!=$I$78, $K$78, #REF!=$I$79, $K$79, #REF!=$I$80, $K$80, #REF!=$I$81, $K$81, #REF!=$I$82, $K$82, #REF!=$I$83, $K$83, #REF!=$I$84, $K$84, #REF!=$I$46, $K$46, #REF!=$I$47, $K$47, #REF!=$I$48, $K$48))-Q18</f>
        <v>#REF!</v>
      </c>
      <c r="T18" s="5"/>
      <c r="U18" s="21"/>
      <c r="V18" s="21"/>
      <c r="W18" s="21"/>
      <c r="X18" s="21"/>
      <c r="Y18" s="21"/>
      <c r="Z18" s="21"/>
      <c r="AA18" s="21"/>
      <c r="AB18" s="21"/>
    </row>
    <row r="19" ht="15.75" customHeight="1">
      <c r="A19" s="4" t="s">
        <v>151</v>
      </c>
      <c r="B19" s="4" t="s">
        <v>116</v>
      </c>
      <c r="C19" s="4">
        <v>2003.0</v>
      </c>
      <c r="D19" s="4" t="s">
        <v>17</v>
      </c>
      <c r="E19" s="4">
        <v>1037862.0</v>
      </c>
      <c r="F19" s="4">
        <v>81.0</v>
      </c>
      <c r="G19" s="4" t="s">
        <v>53</v>
      </c>
      <c r="H19" s="4">
        <v>76.6</v>
      </c>
      <c r="I19" s="4">
        <v>-83.0</v>
      </c>
      <c r="J19" s="4">
        <v>-85.0</v>
      </c>
      <c r="K19" s="4">
        <v>85.0</v>
      </c>
      <c r="L19" s="5">
        <f t="shared" si="1"/>
        <v>85</v>
      </c>
      <c r="M19" s="4">
        <v>102.0</v>
      </c>
      <c r="N19" s="4">
        <v>107.0</v>
      </c>
      <c r="O19" s="4">
        <v>112.0</v>
      </c>
      <c r="P19" s="5">
        <f t="shared" si="2"/>
        <v>112</v>
      </c>
      <c r="Q19" s="4">
        <f t="shared" si="3"/>
        <v>197</v>
      </c>
      <c r="R19" s="22">
        <f t="shared" ref="R19:R20" si="9">(IFS(F19=$I$68,$J$68,F19=$I$69, $J$69, F19=$I$70, $J$70, F19=$I$71, $J$71, F19=$I$72,$J$72, F19=$I$73, $J$73, F19=$I$74,$J$74, F19=$I$75, $J$75, F19=$I$76, $J$76, F19=$I$77, $J$77, F19=$I$78, $J$78, F19=$I$79, $J$79, F19=$I$80, $J$80, F19=$I$81, $J$81, F19=$I$82, $J$82, F19=$I$83, $J$83, F19=$I$84, $J$84, F19=$I$46, $J$46, F19=$I$47, $J$47, F19=$I$48, $J$48))-Q19</f>
        <v>13</v>
      </c>
      <c r="S19" s="22">
        <f t="shared" ref="S19:S20" si="10">(IFS(F19=$I$68,$K$68,F19=$I$69, $K$69, F19=$I$70, $K$70, F19=$I$71, $K$71, F19=$I$72,$K$72, F19=$I$73, $K$73, F19=$I$74,$K$74, F19=$I$75, $K$75, F19=$I$76, $K$76, F19=$I$77, $K$77, F19=$I$78, $K$78, F19=$I$79, $K$79, F19=$I$80, $K$80, F19=$I$81, $K$81, F19=$I$82, $K$82, F19=$I$83, $K$83, F19=$I$84, $K$84, F19=$I$46, $K$46, F19=$I$47, $K$47, F19=$I$48, $K$48))-Q19</f>
        <v>-18</v>
      </c>
      <c r="T19" s="5"/>
      <c r="U19" s="21"/>
      <c r="V19" s="21"/>
      <c r="W19" s="21"/>
      <c r="X19" s="21"/>
      <c r="Y19" s="21"/>
      <c r="Z19" s="21"/>
      <c r="AA19" s="21"/>
      <c r="AB19" s="21"/>
    </row>
    <row r="20" ht="15.75" customHeight="1">
      <c r="A20" s="4" t="s">
        <v>151</v>
      </c>
      <c r="B20" s="4" t="s">
        <v>117</v>
      </c>
      <c r="C20" s="4">
        <v>2002.0</v>
      </c>
      <c r="D20" s="4" t="s">
        <v>17</v>
      </c>
      <c r="E20" s="4">
        <v>1027061.0</v>
      </c>
      <c r="F20" s="4">
        <v>89.0</v>
      </c>
      <c r="G20" s="4" t="s">
        <v>53</v>
      </c>
      <c r="H20" s="5">
        <v>81.3</v>
      </c>
      <c r="I20" s="5">
        <v>82.0</v>
      </c>
      <c r="J20" s="5">
        <v>-85.0</v>
      </c>
      <c r="K20" s="5">
        <v>-86.0</v>
      </c>
      <c r="L20" s="5">
        <f t="shared" si="1"/>
        <v>82</v>
      </c>
      <c r="M20" s="5">
        <v>107.0</v>
      </c>
      <c r="N20" s="5">
        <v>-112.0</v>
      </c>
      <c r="O20" s="5">
        <v>112.0</v>
      </c>
      <c r="P20" s="5">
        <f t="shared" si="2"/>
        <v>112</v>
      </c>
      <c r="Q20" s="4">
        <f t="shared" si="3"/>
        <v>194</v>
      </c>
      <c r="R20" s="22">
        <f t="shared" si="9"/>
        <v>20</v>
      </c>
      <c r="S20" s="22">
        <f t="shared" si="10"/>
        <v>-12</v>
      </c>
      <c r="T20" s="5"/>
      <c r="U20" s="21"/>
      <c r="V20" s="21"/>
      <c r="W20" s="21"/>
      <c r="X20" s="21"/>
      <c r="Y20" s="21"/>
      <c r="Z20" s="21"/>
      <c r="AA20" s="21"/>
      <c r="AB20" s="21"/>
    </row>
    <row r="21" ht="15.75" customHeight="1">
      <c r="A21" s="5" t="s">
        <v>151</v>
      </c>
      <c r="B21" s="4" t="s">
        <v>118</v>
      </c>
      <c r="C21" s="4">
        <v>2002.0</v>
      </c>
      <c r="D21" s="4" t="s">
        <v>17</v>
      </c>
      <c r="E21" s="4">
        <v>1037392.0</v>
      </c>
      <c r="F21" s="4">
        <v>81.0</v>
      </c>
      <c r="G21" s="4" t="s">
        <v>28</v>
      </c>
      <c r="H21" s="4">
        <v>80.3</v>
      </c>
      <c r="I21" s="4">
        <v>85.0</v>
      </c>
      <c r="J21" s="4">
        <v>-89.0</v>
      </c>
      <c r="K21" s="4">
        <v>-90.0</v>
      </c>
      <c r="L21" s="5">
        <f t="shared" si="1"/>
        <v>85</v>
      </c>
      <c r="M21" s="4">
        <v>100.0</v>
      </c>
      <c r="N21" s="4">
        <v>-105.0</v>
      </c>
      <c r="O21" s="4">
        <v>-108.0</v>
      </c>
      <c r="P21" s="5">
        <f t="shared" si="2"/>
        <v>100</v>
      </c>
      <c r="Q21" s="4">
        <f t="shared" si="3"/>
        <v>185</v>
      </c>
      <c r="R21" s="22"/>
      <c r="S21" s="22"/>
      <c r="T21" s="5"/>
      <c r="U21" s="21"/>
      <c r="V21" s="21"/>
      <c r="W21" s="21"/>
      <c r="X21" s="21"/>
      <c r="Y21" s="21"/>
      <c r="Z21" s="21"/>
      <c r="AA21" s="21"/>
      <c r="AB21" s="21"/>
    </row>
    <row r="22" ht="15.75" customHeight="1">
      <c r="A22" s="4" t="s">
        <v>151</v>
      </c>
      <c r="B22" s="5" t="s">
        <v>119</v>
      </c>
      <c r="C22" s="5">
        <v>2004.0</v>
      </c>
      <c r="D22" s="5" t="s">
        <v>17</v>
      </c>
      <c r="E22" s="5">
        <v>1053213.0</v>
      </c>
      <c r="F22" s="5" t="s">
        <v>120</v>
      </c>
      <c r="G22" s="5" t="s">
        <v>28</v>
      </c>
      <c r="H22" s="5">
        <v>115.8</v>
      </c>
      <c r="I22" s="5">
        <v>53.0</v>
      </c>
      <c r="J22" s="5">
        <v>-58.0</v>
      </c>
      <c r="K22" s="5">
        <v>58.0</v>
      </c>
      <c r="L22" s="5">
        <f t="shared" si="1"/>
        <v>58</v>
      </c>
      <c r="M22" s="5">
        <v>57.0</v>
      </c>
      <c r="N22" s="5">
        <v>63.0</v>
      </c>
      <c r="O22" s="5">
        <v>70.0</v>
      </c>
      <c r="P22" s="5">
        <f t="shared" si="2"/>
        <v>70</v>
      </c>
      <c r="Q22" s="4">
        <f t="shared" si="3"/>
        <v>128</v>
      </c>
      <c r="R22" s="22" t="str">
        <f>(IFS(#REF!='2nd Session Black Platform'!$I$68,'2nd Session Black Platform'!$J$68,#REF!='2nd Session Black Platform'!$I$69, '2nd Session Black Platform'!$J$69, #REF!='2nd Session Black Platform'!$I$70, '2nd Session Black Platform'!$J$70, #REF!='2nd Session Black Platform'!$I$71, '2nd Session Black Platform'!$J$71, #REF!='2nd Session Black Platform'!$I$72,'2nd Session Black Platform'!$J$72, #REF!='2nd Session Black Platform'!$I$73, '2nd Session Black Platform'!$J$73, #REF!='2nd Session Black Platform'!$I$74,'2nd Session Black Platform'!$J$74, #REF!='2nd Session Black Platform'!$I$75, '2nd Session Black Platform'!$J$75, #REF!='2nd Session Black Platform'!$I$76, '2nd Session Black Platform'!$J$76, #REF!='2nd Session Black Platform'!$I$77, '2nd Session Black Platform'!$J$77, #REF!='2nd Session Black Platform'!$I$78, '2nd Session Black Platform'!$J$78, #REF!='2nd Session Black Platform'!$I$79, '2nd Session Black Platform'!$J$79, #REF!='2nd Session Black Platform'!$I$80, '2nd Session Black Platform'!$J$80, #REF!='2nd Session Black Platform'!$I$81, '2nd Session Black Platform'!$J$81, #REF!='2nd Session Black Platform'!$I$82, '2nd Session Black Platform'!$J$82, #REF!='2nd Session Black Platform'!$I$83, '2nd Session Black Platform'!$J$83, #REF!='2nd Session Black Platform'!$I$84, '2nd Session Black Platform'!$J$84, #REF!='2nd Session Black Platform'!$I$46, '2nd Session Black Platform'!$J$46, #REF!='2nd Session Black Platform'!$I$47, '2nd Session Black Platform'!$J$47, #REF!='2nd Session Black Platform'!$I$48, '2nd Session Black Platform'!$J$48))-Q22</f>
        <v>#REF!</v>
      </c>
      <c r="S22" s="22" t="str">
        <f>(IFS(#REF!='2nd Session Black Platform'!$I$68,'2nd Session Black Platform'!$K$68,#REF!='2nd Session Black Platform'!$I$69, '2nd Session Black Platform'!$K$69, #REF!='2nd Session Black Platform'!$I$70, '2nd Session Black Platform'!$K$70, #REF!='2nd Session Black Platform'!$I$71, '2nd Session Black Platform'!$K$71, #REF!='2nd Session Black Platform'!$I$72,'2nd Session Black Platform'!$K$72, #REF!='2nd Session Black Platform'!$I$73, '2nd Session Black Platform'!$K$73, #REF!='2nd Session Black Platform'!$I$74,'2nd Session Black Platform'!$K$74, #REF!='2nd Session Black Platform'!$I$75, '2nd Session Black Platform'!$K$75, #REF!='2nd Session Black Platform'!$I$76, '2nd Session Black Platform'!$K$76, #REF!='2nd Session Black Platform'!$I$77, '2nd Session Black Platform'!$K$77, #REF!='2nd Session Black Platform'!$I$78, '2nd Session Black Platform'!$K$78, #REF!='2nd Session Black Platform'!$I$79, '2nd Session Black Platform'!$K$79, #REF!='2nd Session Black Platform'!$I$80, '2nd Session Black Platform'!$K$80, #REF!='2nd Session Black Platform'!$I$81, '2nd Session Black Platform'!$K$81, #REF!='2nd Session Black Platform'!$I$82, '2nd Session Black Platform'!$K$82, #REF!='2nd Session Black Platform'!$I$83, '2nd Session Black Platform'!$K$83, #REF!='2nd Session Black Platform'!$I$84, '2nd Session Black Platform'!$K$84, #REF!='2nd Session Black Platform'!$I$46, '2nd Session Black Platform'!$K$46, #REF!='2nd Session Black Platform'!$I$47, '2nd Session Black Platform'!$K$47, #REF!='2nd Session Black Platform'!$I$48, '2nd Session Black Platform'!$K$48))-Q22</f>
        <v>#REF!</v>
      </c>
      <c r="T22" s="5"/>
      <c r="U22" s="21"/>
      <c r="V22" s="21"/>
      <c r="W22" s="21"/>
      <c r="X22" s="21"/>
      <c r="Y22" s="21"/>
      <c r="Z22" s="21"/>
      <c r="AA22" s="21"/>
      <c r="AB22" s="21"/>
    </row>
    <row r="23" ht="15.75" customHeight="1">
      <c r="A23" s="5" t="s">
        <v>151</v>
      </c>
      <c r="B23" s="4" t="s">
        <v>111</v>
      </c>
      <c r="C23" s="4">
        <v>2004.0</v>
      </c>
      <c r="D23" s="4" t="s">
        <v>17</v>
      </c>
      <c r="E23" s="4">
        <v>1054075.0</v>
      </c>
      <c r="F23" s="4">
        <v>96.0</v>
      </c>
      <c r="G23" s="4" t="s">
        <v>53</v>
      </c>
      <c r="H23" s="5">
        <v>93.8</v>
      </c>
      <c r="I23" s="5">
        <v>68.0</v>
      </c>
      <c r="J23" s="5">
        <v>-71.0</v>
      </c>
      <c r="K23" s="5">
        <v>71.0</v>
      </c>
      <c r="L23" s="5">
        <f t="shared" si="1"/>
        <v>71</v>
      </c>
      <c r="M23" s="5">
        <v>98.0</v>
      </c>
      <c r="N23" s="5">
        <v>101.0</v>
      </c>
      <c r="O23" s="5">
        <v>104.0</v>
      </c>
      <c r="P23" s="5">
        <f t="shared" si="2"/>
        <v>104</v>
      </c>
      <c r="Q23" s="4">
        <f t="shared" si="3"/>
        <v>175</v>
      </c>
      <c r="R23" s="22" t="str">
        <f t="shared" ref="R23:R24" si="11">(IFS(F23='Black Platform 3rd Session'!$I$69,'Black Platform 3rd Session'!$J$69,F23='Black Platform 3rd Session'!$I$70, 'Black Platform 3rd Session'!$J$70, F23='Black Platform 3rd Session'!$I$71, 'Black Platform 3rd Session'!$J$71, F23='Black Platform 3rd Session'!$I$72, 'Black Platform 3rd Session'!$J$72, F23='Black Platform 3rd Session'!$I$73,'Black Platform 3rd Session'!$J$73, F23='Black Platform 3rd Session'!$I$74, 'Black Platform 3rd Session'!$J$74, F23='Black Platform 3rd Session'!$I$75,'Black Platform 3rd Session'!$J$75, F23='Black Platform 3rd Session'!$I$76, 'Black Platform 3rd Session'!$J$76, F23='Black Platform 3rd Session'!$I$77, 'Black Platform 3rd Session'!$J$77, F23='Black Platform 3rd Session'!$I$78, 'Black Platform 3rd Session'!$J$78, F23='Black Platform 3rd Session'!$I$79, 'Black Platform 3rd Session'!$J$79, F23='Black Platform 3rd Session'!$I$80, 'Black Platform 3rd Session'!$J$80, F23='Black Platform 3rd Session'!$I$81, 'Black Platform 3rd Session'!$J$81, F23='Black Platform 3rd Session'!$I$82, 'Black Platform 3rd Session'!$J$82, F23='Black Platform 3rd Session'!$I$83, 'Black Platform 3rd Session'!$J$83, F23='Black Platform 3rd Session'!$I$84, 'Black Platform 3rd Session'!$J$84, F23='Black Platform 3rd Session'!$I$85, 'Black Platform 3rd Session'!$J$85, F23='Black Platform 3rd Session'!$I$47, 'Black Platform 3rd Session'!$J$47, F23='Black Platform 3rd Session'!$I$48, 'Black Platform 3rd Session'!$J$48, F23='Black Platform 3rd Session'!$I$49, 'Black Platform 3rd Session'!$J$49))-Q23</f>
        <v>#REF!</v>
      </c>
      <c r="S23" s="22" t="str">
        <f t="shared" ref="S23:S24" si="12">(IFS(F23='Black Platform 3rd Session'!$I$69,'Black Platform 3rd Session'!$K$69,F23='Black Platform 3rd Session'!$I$70, 'Black Platform 3rd Session'!$K$70, F23='Black Platform 3rd Session'!$I$71, 'Black Platform 3rd Session'!$K$71, F23='Black Platform 3rd Session'!$I$72, 'Black Platform 3rd Session'!$K$72, F23='Black Platform 3rd Session'!$I$73,'Black Platform 3rd Session'!$K$73, F23='Black Platform 3rd Session'!$I$74, 'Black Platform 3rd Session'!$K$74, F23='Black Platform 3rd Session'!$I$75,'Black Platform 3rd Session'!$K$75, F23='Black Platform 3rd Session'!$I$76, 'Black Platform 3rd Session'!$K$76, F23='Black Platform 3rd Session'!$I$77, 'Black Platform 3rd Session'!$K$77, F23='Black Platform 3rd Session'!$I$78, 'Black Platform 3rd Session'!$K$78, F23='Black Platform 3rd Session'!$I$79, 'Black Platform 3rd Session'!$K$79, F23='Black Platform 3rd Session'!$I$80, 'Black Platform 3rd Session'!$K$80, F23='Black Platform 3rd Session'!$I$81, 'Black Platform 3rd Session'!$K$81, F23='Black Platform 3rd Session'!$I$82, 'Black Platform 3rd Session'!$K$82, F23='Black Platform 3rd Session'!$I$83, 'Black Platform 3rd Session'!$K$83, F23='Black Platform 3rd Session'!$I$84, 'Black Platform 3rd Session'!$K$84, F23='Black Platform 3rd Session'!$I$85, 'Black Platform 3rd Session'!$K$85, F23='Black Platform 3rd Session'!$I$47, 'Black Platform 3rd Session'!$K$47, F23='Black Platform 3rd Session'!$I$48, 'Black Platform 3rd Session'!$K$48, F23='Black Platform 3rd Session'!$I$49, 'Black Platform 3rd Session'!$K$49))-Q23</f>
        <v>#REF!</v>
      </c>
    </row>
    <row r="24" ht="15.75" customHeight="1">
      <c r="A24" s="5" t="s">
        <v>151</v>
      </c>
      <c r="B24" s="4" t="s">
        <v>121</v>
      </c>
      <c r="C24" s="4">
        <v>2004.0</v>
      </c>
      <c r="D24" s="4" t="s">
        <v>17</v>
      </c>
      <c r="E24" s="4">
        <v>1037713.0</v>
      </c>
      <c r="F24" s="4">
        <v>109.0</v>
      </c>
      <c r="G24" s="5" t="s">
        <v>32</v>
      </c>
      <c r="H24" s="5">
        <v>106.0</v>
      </c>
      <c r="I24" s="5">
        <v>79.0</v>
      </c>
      <c r="J24" s="5">
        <v>83.0</v>
      </c>
      <c r="K24" s="5">
        <v>-87.0</v>
      </c>
      <c r="L24" s="5">
        <f t="shared" si="1"/>
        <v>83</v>
      </c>
      <c r="M24" s="5">
        <v>110.0</v>
      </c>
      <c r="N24" s="5">
        <v>-115.0</v>
      </c>
      <c r="O24" s="5">
        <v>-117.0</v>
      </c>
      <c r="P24" s="5">
        <f t="shared" si="2"/>
        <v>110</v>
      </c>
      <c r="Q24" s="4">
        <f t="shared" si="3"/>
        <v>193</v>
      </c>
      <c r="R24" s="22" t="str">
        <f t="shared" si="11"/>
        <v>#REF!</v>
      </c>
      <c r="S24" s="22" t="str">
        <f t="shared" si="12"/>
        <v>#REF!</v>
      </c>
    </row>
    <row r="25" ht="15.75" customHeight="1">
      <c r="A25" s="12"/>
      <c r="B25" s="4" t="s">
        <v>122</v>
      </c>
      <c r="C25" s="4">
        <v>2002.0</v>
      </c>
      <c r="D25" s="4" t="s">
        <v>17</v>
      </c>
      <c r="E25" s="4">
        <v>1025300.0</v>
      </c>
      <c r="F25" s="4">
        <v>96.0</v>
      </c>
      <c r="G25" s="4" t="s">
        <v>53</v>
      </c>
      <c r="H25" s="4">
        <v>95.8</v>
      </c>
      <c r="I25" s="4">
        <v>-94.0</v>
      </c>
      <c r="J25" s="4">
        <v>97.0</v>
      </c>
      <c r="K25" s="4">
        <v>101.0</v>
      </c>
      <c r="L25" s="5">
        <f t="shared" si="1"/>
        <v>101</v>
      </c>
      <c r="M25" s="5">
        <v>114.0</v>
      </c>
      <c r="N25" s="5">
        <v>-118.0</v>
      </c>
      <c r="O25" s="5">
        <v>-121.0</v>
      </c>
      <c r="P25" s="5">
        <f t="shared" si="2"/>
        <v>114</v>
      </c>
      <c r="Q25" s="4">
        <f t="shared" si="3"/>
        <v>215</v>
      </c>
      <c r="R25" s="12"/>
      <c r="S25" s="12"/>
    </row>
    <row r="26" ht="15.75" customHeight="1">
      <c r="A26" s="5"/>
      <c r="B26" s="4" t="s">
        <v>123</v>
      </c>
      <c r="C26" s="4">
        <v>2003.0</v>
      </c>
      <c r="D26" s="4" t="s">
        <v>17</v>
      </c>
      <c r="E26" s="4">
        <v>1049012.0</v>
      </c>
      <c r="F26" s="4" t="s">
        <v>120</v>
      </c>
      <c r="G26" s="4" t="s">
        <v>28</v>
      </c>
      <c r="H26" s="5">
        <v>111.3</v>
      </c>
      <c r="I26" s="5">
        <v>87.0</v>
      </c>
      <c r="J26" s="5">
        <v>92.0</v>
      </c>
      <c r="K26" s="5">
        <v>-95.0</v>
      </c>
      <c r="L26" s="5">
        <f t="shared" si="1"/>
        <v>92</v>
      </c>
      <c r="M26" s="5">
        <v>117.0</v>
      </c>
      <c r="N26" s="5">
        <v>122.0</v>
      </c>
      <c r="O26" s="5">
        <v>-126.0</v>
      </c>
      <c r="P26" s="5">
        <f t="shared" si="2"/>
        <v>122</v>
      </c>
      <c r="Q26" s="4">
        <f t="shared" si="3"/>
        <v>214</v>
      </c>
      <c r="R26" s="22">
        <f>(IFS(F26='2nd Session Black Platform'!$I$68,'2nd Session Black Platform'!$J$68,F26='2nd Session Black Platform'!$I$69, '2nd Session Black Platform'!$J$69, F26='2nd Session Black Platform'!$I$70, '2nd Session Black Platform'!$J$70, F26='2nd Session Black Platform'!$I$71, '2nd Session Black Platform'!$J$71, F26='2nd Session Black Platform'!$I$72,'2nd Session Black Platform'!$J$72, F26='2nd Session Black Platform'!$I$73, '2nd Session Black Platform'!$J$73, F26='2nd Session Black Platform'!$I$74,'2nd Session Black Platform'!$J$74, F26='2nd Session Black Platform'!$I$75, '2nd Session Black Platform'!$J$75, F26='2nd Session Black Platform'!$I$76, '2nd Session Black Platform'!$J$76, F26='2nd Session Black Platform'!$I$77, '2nd Session Black Platform'!$J$77, F26='2nd Session Black Platform'!$I$78, '2nd Session Black Platform'!$J$78, F26='2nd Session Black Platform'!$I$79, '2nd Session Black Platform'!$J$79, F26='2nd Session Black Platform'!$I$80, '2nd Session Black Platform'!$J$80, F26='2nd Session Black Platform'!$I$81, '2nd Session Black Platform'!$J$81, F26='2nd Session Black Platform'!$I$82, '2nd Session Black Platform'!$J$82, F26='2nd Session Black Platform'!$I$83, '2nd Session Black Platform'!$J$83, F26='2nd Session Black Platform'!$I$84, '2nd Session Black Platform'!$J$84, F26='2nd Session Black Platform'!$I$46, '2nd Session Black Platform'!$J$46, F26='2nd Session Black Platform'!$I$47, '2nd Session Black Platform'!$J$47, F26='2nd Session Black Platform'!$I$48, '2nd Session Black Platform'!$J$48))-Q26</f>
        <v>14</v>
      </c>
      <c r="S26" s="22">
        <f>(IFS(F26='2nd Session Black Platform'!$I$68,'2nd Session Black Platform'!$K$68,F26='2nd Session Black Platform'!$I$69, '2nd Session Black Platform'!$K$69, F26='2nd Session Black Platform'!$I$70, '2nd Session Black Platform'!$K$70, F26='2nd Session Black Platform'!$I$71, '2nd Session Black Platform'!$K$71, F26='2nd Session Black Platform'!$I$72,'2nd Session Black Platform'!$K$72, F26='2nd Session Black Platform'!$I$73, '2nd Session Black Platform'!$K$73, F26='2nd Session Black Platform'!$I$74,'2nd Session Black Platform'!$K$74, F26='2nd Session Black Platform'!$I$75, '2nd Session Black Platform'!$K$75, F26='2nd Session Black Platform'!$I$76, '2nd Session Black Platform'!$K$76, F26='2nd Session Black Platform'!$I$77, '2nd Session Black Platform'!$K$77, F26='2nd Session Black Platform'!$I$78, '2nd Session Black Platform'!$K$78, F26='2nd Session Black Platform'!$I$79, '2nd Session Black Platform'!$K$79, F26='2nd Session Black Platform'!$I$80, '2nd Session Black Platform'!$K$80, F26='2nd Session Black Platform'!$I$81, '2nd Session Black Platform'!$K$81, F26='2nd Session Black Platform'!$I$82, '2nd Session Black Platform'!$K$82, F26='2nd Session Black Platform'!$I$83, '2nd Session Black Platform'!$K$83, F26='2nd Session Black Platform'!$I$84, '2nd Session Black Platform'!$K$84, F26='2nd Session Black Platform'!$I$46, '2nd Session Black Platform'!$K$46, F26='2nd Session Black Platform'!$I$47, '2nd Session Black Platform'!$K$47, F26='2nd Session Black Platform'!$I$48, '2nd Session Black Platform'!$K$48))-Q26</f>
        <v>-20</v>
      </c>
    </row>
    <row r="27" ht="15.75" customHeight="1">
      <c r="A27" s="5"/>
      <c r="B27" s="4" t="s">
        <v>124</v>
      </c>
      <c r="C27" s="4">
        <v>2003.0</v>
      </c>
      <c r="D27" s="4" t="s">
        <v>17</v>
      </c>
      <c r="E27" s="4">
        <v>1048096.0</v>
      </c>
      <c r="F27" s="4">
        <v>96.0</v>
      </c>
      <c r="G27" s="4" t="s">
        <v>28</v>
      </c>
      <c r="H27" s="4">
        <v>90.6</v>
      </c>
      <c r="I27" s="4">
        <v>93.0</v>
      </c>
      <c r="J27" s="4">
        <v>-97.0</v>
      </c>
      <c r="K27" s="4">
        <v>-97.0</v>
      </c>
      <c r="L27" s="5">
        <f t="shared" si="1"/>
        <v>93</v>
      </c>
      <c r="M27" s="4">
        <v>121.0</v>
      </c>
      <c r="N27" s="4">
        <v>-125.0</v>
      </c>
      <c r="O27" s="4">
        <v>-126.0</v>
      </c>
      <c r="P27" s="5">
        <f t="shared" si="2"/>
        <v>121</v>
      </c>
      <c r="Q27" s="4">
        <f t="shared" si="3"/>
        <v>214</v>
      </c>
      <c r="R27" s="5"/>
      <c r="S27" s="5"/>
      <c r="T27" s="14"/>
      <c r="U27" s="21"/>
      <c r="V27" s="21"/>
      <c r="W27" s="21"/>
      <c r="X27" s="21"/>
      <c r="Y27" s="21"/>
      <c r="Z27" s="21"/>
      <c r="AA27" s="21"/>
      <c r="AB27" s="21"/>
    </row>
    <row r="28" ht="15.75" customHeight="1">
      <c r="A28" s="12"/>
      <c r="B28" s="4" t="s">
        <v>125</v>
      </c>
      <c r="C28" s="4">
        <v>2002.0</v>
      </c>
      <c r="D28" s="4" t="s">
        <v>17</v>
      </c>
      <c r="E28" s="4">
        <v>1049536.0</v>
      </c>
      <c r="F28" s="4" t="s">
        <v>126</v>
      </c>
      <c r="G28" s="4" t="s">
        <v>19</v>
      </c>
      <c r="H28" s="4">
        <v>110.1</v>
      </c>
      <c r="I28" s="4">
        <v>112.0</v>
      </c>
      <c r="J28" s="4">
        <v>115.0</v>
      </c>
      <c r="K28" s="4">
        <v>119.0</v>
      </c>
      <c r="L28" s="5">
        <f t="shared" si="1"/>
        <v>119</v>
      </c>
      <c r="M28" s="4">
        <v>130.0</v>
      </c>
      <c r="N28" s="4">
        <v>-135.0</v>
      </c>
      <c r="O28" s="4">
        <v>138.0</v>
      </c>
      <c r="P28" s="5">
        <f t="shared" si="2"/>
        <v>138</v>
      </c>
      <c r="Q28" s="4">
        <f t="shared" si="3"/>
        <v>257</v>
      </c>
      <c r="R28" s="12"/>
      <c r="S28" s="12"/>
      <c r="T28" s="21"/>
      <c r="U28" s="21"/>
      <c r="V28" s="21"/>
      <c r="W28" s="21"/>
      <c r="X28" s="21"/>
      <c r="Y28" s="21"/>
      <c r="Z28" s="21"/>
      <c r="AA28" s="21"/>
      <c r="AB28" s="21"/>
    </row>
    <row r="29" ht="15.75" customHeight="1">
      <c r="T29" s="14"/>
      <c r="U29" s="21"/>
      <c r="V29" s="21"/>
      <c r="W29" s="21"/>
      <c r="X29" s="21"/>
      <c r="Y29" s="21"/>
      <c r="Z29" s="21"/>
      <c r="AA29" s="21"/>
      <c r="AB29" s="21"/>
    </row>
    <row r="30" ht="15.75" customHeight="1">
      <c r="A30" s="14"/>
      <c r="H30" s="14"/>
      <c r="R30" s="14"/>
      <c r="S30" s="14"/>
      <c r="T30" s="14"/>
      <c r="U30" s="21"/>
      <c r="V30" s="21"/>
      <c r="W30" s="21"/>
      <c r="X30" s="21"/>
      <c r="Y30" s="21"/>
      <c r="Z30" s="21"/>
      <c r="AA30" s="21"/>
      <c r="AB30" s="21"/>
    </row>
    <row r="31" ht="15.75" customHeight="1">
      <c r="A31" s="14"/>
      <c r="H31" s="14"/>
      <c r="R31" s="14"/>
      <c r="S31" s="14"/>
      <c r="T31" s="14"/>
      <c r="U31" s="21"/>
      <c r="V31" s="21"/>
      <c r="W31" s="21"/>
      <c r="X31" s="21"/>
      <c r="Y31" s="21"/>
      <c r="Z31" s="21"/>
      <c r="AA31" s="21"/>
      <c r="AB31" s="21"/>
    </row>
    <row r="32" ht="15.75" customHeight="1">
      <c r="A32" s="14"/>
      <c r="H32" s="14"/>
      <c r="I32" s="23"/>
      <c r="J32" s="24"/>
      <c r="R32" s="14"/>
      <c r="S32" s="14"/>
      <c r="T32" s="21"/>
      <c r="U32" s="21"/>
      <c r="V32" s="21"/>
      <c r="W32" s="21"/>
      <c r="X32" s="21"/>
      <c r="Y32" s="21"/>
      <c r="Z32" s="21"/>
      <c r="AA32" s="21"/>
      <c r="AB32" s="21"/>
    </row>
    <row r="33" ht="15.75" customHeight="1">
      <c r="A33" s="14"/>
      <c r="H33" s="14"/>
      <c r="I33" s="25"/>
      <c r="J33" s="24"/>
      <c r="R33" s="14"/>
      <c r="S33" s="14"/>
      <c r="T33" s="21"/>
      <c r="U33" s="21"/>
      <c r="V33" s="21"/>
      <c r="W33" s="21"/>
      <c r="X33" s="21"/>
      <c r="Y33" s="21"/>
      <c r="Z33" s="21"/>
      <c r="AA33" s="21"/>
      <c r="AB33" s="21"/>
    </row>
    <row r="34" ht="15.75" customHeight="1">
      <c r="A34" s="14"/>
      <c r="H34" s="14"/>
      <c r="I34" s="26"/>
      <c r="J34" s="24"/>
      <c r="R34" s="14"/>
      <c r="S34" s="14"/>
      <c r="T34" s="21"/>
      <c r="U34" s="21"/>
      <c r="V34" s="21"/>
      <c r="W34" s="21"/>
      <c r="X34" s="21"/>
      <c r="Y34" s="21"/>
      <c r="Z34" s="21"/>
      <c r="AA34" s="21"/>
      <c r="AB34" s="21"/>
    </row>
    <row r="35" ht="15.75" customHeight="1"/>
    <row r="36" ht="15.75" customHeight="1">
      <c r="A36" s="14"/>
      <c r="H36" s="14"/>
      <c r="R36" s="14"/>
      <c r="S36" s="14"/>
      <c r="T36" s="21"/>
      <c r="U36" s="21"/>
      <c r="V36" s="21"/>
      <c r="W36" s="21"/>
      <c r="X36" s="21"/>
      <c r="Y36" s="21"/>
      <c r="Z36" s="21"/>
      <c r="AA36" s="21"/>
      <c r="AB36" s="21"/>
    </row>
    <row r="37" ht="15.75" customHeight="1">
      <c r="A37" s="14"/>
      <c r="H37" s="14"/>
      <c r="R37" s="14"/>
      <c r="S37" s="14"/>
      <c r="T37" s="21"/>
      <c r="U37" s="21"/>
      <c r="V37" s="21"/>
      <c r="W37" s="21"/>
      <c r="X37" s="21"/>
      <c r="Y37" s="21"/>
      <c r="Z37" s="21"/>
      <c r="AA37" s="21"/>
      <c r="AB37" s="21"/>
    </row>
    <row r="38" ht="15.75" customHeight="1">
      <c r="A38" s="14"/>
      <c r="H38" s="14"/>
      <c r="R38" s="14"/>
      <c r="S38" s="14"/>
      <c r="T38" s="21"/>
      <c r="U38" s="21"/>
      <c r="V38" s="21"/>
      <c r="W38" s="21"/>
      <c r="X38" s="21"/>
      <c r="Y38" s="21"/>
      <c r="Z38" s="21"/>
      <c r="AA38" s="21"/>
      <c r="AB38" s="21"/>
    </row>
    <row r="39" ht="15.75" customHeight="1">
      <c r="A39" s="14"/>
      <c r="H39" s="14"/>
      <c r="R39" s="14"/>
      <c r="S39" s="14"/>
      <c r="T39" s="21"/>
      <c r="U39" s="21"/>
      <c r="V39" s="21"/>
      <c r="W39" s="21"/>
      <c r="X39" s="21"/>
      <c r="Y39" s="21"/>
      <c r="Z39" s="21"/>
      <c r="AA39" s="21"/>
      <c r="AB39" s="21"/>
    </row>
    <row r="40" ht="15.75" customHeight="1"/>
    <row r="41" ht="15.75" customHeight="1">
      <c r="A41" s="21"/>
      <c r="H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ht="15.75" customHeight="1">
      <c r="A42" s="21"/>
      <c r="H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ht="15.75" customHeight="1">
      <c r="A43" s="21"/>
      <c r="H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  <row r="44" ht="15.75" customHeight="1">
      <c r="A44" s="21"/>
      <c r="H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</row>
    <row r="45" ht="15.75" customHeight="1">
      <c r="A45" s="21"/>
      <c r="H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</row>
    <row r="46" ht="15.75" customHeight="1">
      <c r="A46" s="21"/>
      <c r="H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</row>
    <row r="47" ht="15.75" customHeight="1">
      <c r="A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</row>
    <row r="48" ht="15.75" customHeight="1">
      <c r="A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</row>
    <row r="49" ht="15.75" customHeight="1">
      <c r="A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</row>
    <row r="50" ht="15.75" customHeight="1">
      <c r="A50" s="21"/>
      <c r="H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</row>
    <row r="51" ht="15.75" customHeight="1">
      <c r="A51" s="21"/>
      <c r="H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</row>
    <row r="52" ht="15.75" customHeight="1">
      <c r="A52" s="21"/>
      <c r="B52" s="4"/>
      <c r="C52" s="4"/>
      <c r="D52" s="4"/>
      <c r="E52" s="4"/>
      <c r="F52" s="4"/>
      <c r="G52" s="4"/>
      <c r="H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</row>
    <row r="53" ht="15.75" customHeight="1">
      <c r="A53" s="21"/>
      <c r="B53" s="4"/>
      <c r="C53" s="4"/>
      <c r="D53" s="4"/>
      <c r="E53" s="4"/>
      <c r="F53" s="4"/>
      <c r="G53" s="4"/>
      <c r="H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</row>
    <row r="54" ht="15.75" customHeight="1">
      <c r="A54" s="21"/>
      <c r="B54" s="4"/>
      <c r="C54" s="4"/>
      <c r="D54" s="4"/>
      <c r="E54" s="4"/>
      <c r="F54" s="4"/>
      <c r="G54" s="4"/>
      <c r="H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</row>
    <row r="55" ht="15.75" customHeight="1">
      <c r="A55" s="21"/>
      <c r="B55" s="4"/>
      <c r="C55" s="4"/>
      <c r="D55" s="4"/>
      <c r="E55" s="4"/>
      <c r="F55" s="4"/>
      <c r="G55" s="4"/>
      <c r="H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</row>
    <row r="56" ht="15.75" customHeight="1">
      <c r="A56" s="21"/>
      <c r="B56" s="4"/>
      <c r="C56" s="4"/>
      <c r="D56" s="4"/>
      <c r="E56" s="4"/>
      <c r="F56" s="4"/>
      <c r="G56" s="4"/>
      <c r="H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</row>
    <row r="57" ht="15.75" customHeight="1">
      <c r="A57" s="21"/>
      <c r="B57" s="21"/>
      <c r="C57" s="21"/>
      <c r="D57" s="21"/>
      <c r="E57" s="21"/>
      <c r="F57" s="21"/>
      <c r="G57" s="21"/>
      <c r="H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</row>
    <row r="58" ht="15.75" customHeight="1">
      <c r="A58" s="21"/>
      <c r="B58" s="21"/>
      <c r="C58" s="21"/>
      <c r="D58" s="21"/>
      <c r="E58" s="21"/>
      <c r="F58" s="21"/>
      <c r="G58" s="21"/>
      <c r="H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</row>
    <row r="59" ht="15.75" customHeight="1">
      <c r="A59" s="21"/>
      <c r="B59" s="21"/>
      <c r="C59" s="21"/>
      <c r="D59" s="21"/>
      <c r="E59" s="21"/>
      <c r="F59" s="21"/>
      <c r="G59" s="21"/>
      <c r="H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</row>
    <row r="60" ht="15.75" customHeight="1">
      <c r="A60" s="21"/>
      <c r="B60" s="21"/>
      <c r="C60" s="21"/>
      <c r="D60" s="21"/>
      <c r="E60" s="21"/>
      <c r="F60" s="21"/>
      <c r="G60" s="21"/>
      <c r="H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</row>
    <row r="61" ht="15.75" customHeight="1">
      <c r="A61" s="21"/>
      <c r="B61" s="21"/>
      <c r="C61" s="21"/>
      <c r="D61" s="21"/>
      <c r="E61" s="21"/>
      <c r="F61" s="21"/>
      <c r="G61" s="21"/>
      <c r="H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</row>
    <row r="62" ht="15.75" customHeight="1">
      <c r="A62" s="21"/>
      <c r="B62" s="21"/>
      <c r="C62" s="21"/>
      <c r="D62" s="21"/>
      <c r="E62" s="21"/>
      <c r="F62" s="21"/>
      <c r="G62" s="21"/>
      <c r="H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</row>
    <row r="63" ht="15.75" customHeight="1">
      <c r="A63" s="21"/>
      <c r="B63" s="21"/>
      <c r="C63" s="21"/>
      <c r="D63" s="21"/>
      <c r="E63" s="21"/>
      <c r="F63" s="21"/>
      <c r="G63" s="21"/>
      <c r="H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</row>
    <row r="64" ht="15.75" customHeight="1">
      <c r="A64" s="21"/>
      <c r="B64" s="21"/>
      <c r="C64" s="21"/>
      <c r="D64" s="21"/>
      <c r="E64" s="21"/>
      <c r="F64" s="21"/>
      <c r="G64" s="21"/>
      <c r="H64" s="21"/>
      <c r="I64" s="21" t="s">
        <v>156</v>
      </c>
      <c r="J64" s="21" t="s">
        <v>157</v>
      </c>
      <c r="K64" s="21" t="s">
        <v>158</v>
      </c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</row>
    <row r="65" ht="15.75" customHeight="1">
      <c r="A65" s="21"/>
      <c r="B65" s="21"/>
      <c r="C65" s="21"/>
      <c r="D65" s="21"/>
      <c r="E65" s="21"/>
      <c r="F65" s="21"/>
      <c r="G65" s="21"/>
      <c r="H65" s="21"/>
      <c r="I65" s="27" t="s">
        <v>31</v>
      </c>
      <c r="J65" s="27">
        <v>84.0</v>
      </c>
      <c r="K65" s="27">
        <v>71.0</v>
      </c>
      <c r="M65" s="28" t="s">
        <v>159</v>
      </c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</row>
    <row r="66" ht="15.75" customHeight="1">
      <c r="A66" s="21"/>
      <c r="B66" s="21"/>
      <c r="C66" s="21"/>
      <c r="D66" s="21"/>
      <c r="E66" s="21"/>
      <c r="F66" s="21"/>
      <c r="G66" s="21"/>
      <c r="H66" s="21"/>
      <c r="I66" s="27" t="s">
        <v>27</v>
      </c>
      <c r="J66" s="27">
        <v>107.0</v>
      </c>
      <c r="K66" s="27">
        <v>91.0</v>
      </c>
      <c r="L66" s="14"/>
      <c r="M66" s="29" t="s">
        <v>160</v>
      </c>
      <c r="N66" s="14"/>
      <c r="O66" s="14"/>
      <c r="P66" s="30" t="str">
        <f>(IFS(#REF!=$I$68,$J$68,#REF!=$I$69, $J$69, #REF!=$I$70, $J$70, #REF!=$I$71, $J$71, #REF!=$I$72,$J$72, #REF!=$I$73, $J$73, #REF!=$I$74,$J$74, #REF!=$I$75, $J$75, #REF!=$I$76, $J$76, #REF!=$I$77, $J$77, #REF!=$I$78, $J$78, #REF!=$I$79, $J$79, #REF!=$I$80, $J$80, #REF!=$I$81, $J$81, #REF!=$I$82, $J$82, #REF!=$I$83, $J$83, #REF!=$I$84, $J$84, #REF!=$I$46, $J$46, #REF!=$I$47, $J$47, #REF!=$I$48, $J$48))-Q2</f>
        <v>#REF!</v>
      </c>
      <c r="Q66" s="14" t="str">
        <f>(IFS(#REF!=$I$68,$K$68,#REF!=$I$69, $K$69, #REF!=$I$70, $K$70, #REF!=$I$71, $K$71, #REF!=$I$72,$K$72, #REF!=$I$73, $K$73, #REF!=$I$74,$K$74, #REF!=$I$75, $K$75, #REF!=$I$76, $K$76, #REF!=$I$77, $K$77, #REF!=$I$78, $K$78, #REF!=$I$79, $K$79, #REF!=$I$80, $K$80, #REF!=$I$81, $K$81, #REF!=$I$82, $K$82, #REF!=$I$83, $K$83, #REF!=$I$84, $K$84, #REF!=$I$46, $K$46, #REF!=$I$47, $K$47, #REF!=$I$48, $K$48))-Q2</f>
        <v>#REF!</v>
      </c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</row>
    <row r="67" ht="15.75" customHeight="1">
      <c r="A67" s="21"/>
      <c r="B67" s="21"/>
      <c r="C67" s="21"/>
      <c r="D67" s="21"/>
      <c r="E67" s="21"/>
      <c r="F67" s="21"/>
      <c r="G67" s="21"/>
      <c r="H67" s="21"/>
      <c r="I67" s="27" t="s">
        <v>25</v>
      </c>
      <c r="J67" s="27">
        <v>126.0</v>
      </c>
      <c r="K67" s="27">
        <v>107.0</v>
      </c>
      <c r="L67" s="14"/>
      <c r="M67" s="31" t="s">
        <v>161</v>
      </c>
      <c r="N67" s="14"/>
      <c r="O67" s="14"/>
      <c r="P67" s="14"/>
      <c r="Q67" s="14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</row>
    <row r="68" ht="15.75" customHeight="1">
      <c r="A68" s="21"/>
      <c r="B68" s="21"/>
      <c r="C68" s="21"/>
      <c r="D68" s="21"/>
      <c r="E68" s="21"/>
      <c r="F68" s="21"/>
      <c r="G68" s="21"/>
      <c r="H68" s="21"/>
      <c r="I68" s="27" t="s">
        <v>42</v>
      </c>
      <c r="J68" s="27">
        <v>143.0</v>
      </c>
      <c r="K68" s="27">
        <v>122.0</v>
      </c>
      <c r="L68" s="14"/>
      <c r="M68" s="14"/>
      <c r="N68" s="14"/>
      <c r="O68" s="14"/>
      <c r="P68" s="14"/>
      <c r="Q68" s="14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</row>
    <row r="69" ht="15.75" customHeight="1">
      <c r="A69" s="21"/>
      <c r="B69" s="21"/>
      <c r="C69" s="21"/>
      <c r="D69" s="21"/>
      <c r="E69" s="21"/>
      <c r="F69" s="21"/>
      <c r="G69" s="21"/>
      <c r="H69" s="21"/>
      <c r="I69" s="27" t="s">
        <v>34</v>
      </c>
      <c r="J69" s="27">
        <v>156.0</v>
      </c>
      <c r="K69" s="27">
        <v>133.0</v>
      </c>
      <c r="L69" s="14"/>
      <c r="M69" s="14"/>
      <c r="N69" s="14"/>
      <c r="O69" s="14"/>
      <c r="P69" s="14"/>
      <c r="Q69" s="14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</row>
    <row r="70" ht="15.75" customHeight="1">
      <c r="A70" s="21"/>
      <c r="B70" s="21"/>
      <c r="C70" s="21"/>
      <c r="D70" s="21"/>
      <c r="E70" s="21"/>
      <c r="F70" s="21"/>
      <c r="G70" s="21"/>
      <c r="H70" s="21"/>
      <c r="I70" s="27" t="s">
        <v>23</v>
      </c>
      <c r="J70" s="27">
        <v>163.0</v>
      </c>
      <c r="K70" s="27">
        <v>139.0</v>
      </c>
      <c r="L70" s="14"/>
      <c r="M70" s="14"/>
      <c r="N70" s="14"/>
      <c r="O70" s="14"/>
      <c r="P70" s="14"/>
      <c r="Q70" s="14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</row>
    <row r="71" ht="15.75" customHeight="1">
      <c r="A71" s="21"/>
      <c r="B71" s="21"/>
      <c r="C71" s="21"/>
      <c r="D71" s="21"/>
      <c r="E71" s="21"/>
      <c r="F71" s="21"/>
      <c r="G71" s="21"/>
      <c r="H71" s="21"/>
      <c r="I71" s="27" t="s">
        <v>44</v>
      </c>
      <c r="J71" s="27">
        <v>168.0</v>
      </c>
      <c r="K71" s="27">
        <v>143.0</v>
      </c>
      <c r="L71" s="14"/>
      <c r="M71" s="14"/>
      <c r="N71" s="14"/>
      <c r="O71" s="14"/>
      <c r="P71" s="14"/>
      <c r="Q71" s="14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</row>
    <row r="72" ht="15.75" customHeight="1">
      <c r="A72" s="21"/>
      <c r="B72" s="21"/>
      <c r="C72" s="21"/>
      <c r="D72" s="21"/>
      <c r="E72" s="21"/>
      <c r="F72" s="21"/>
      <c r="G72" s="21"/>
      <c r="H72" s="21"/>
      <c r="I72" s="27" t="s">
        <v>57</v>
      </c>
      <c r="J72" s="27">
        <v>172.0</v>
      </c>
      <c r="K72" s="27">
        <v>146.0</v>
      </c>
      <c r="L72" s="14"/>
      <c r="M72" s="14"/>
      <c r="N72" s="14"/>
      <c r="O72" s="14"/>
      <c r="P72" s="14"/>
      <c r="Q72" s="14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</row>
    <row r="73" ht="15.75" customHeight="1">
      <c r="A73" s="21"/>
      <c r="B73" s="21"/>
      <c r="C73" s="21"/>
      <c r="D73" s="21"/>
      <c r="E73" s="21"/>
      <c r="F73" s="21"/>
      <c r="G73" s="21"/>
      <c r="H73" s="21"/>
      <c r="I73" s="27" t="s">
        <v>95</v>
      </c>
      <c r="J73" s="27">
        <v>175.0</v>
      </c>
      <c r="K73" s="27">
        <v>149.0</v>
      </c>
      <c r="L73" s="14"/>
      <c r="M73" s="14"/>
      <c r="N73" s="14"/>
      <c r="O73" s="14"/>
      <c r="P73" s="14"/>
      <c r="Q73" s="14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</row>
    <row r="74" ht="15.75" customHeight="1">
      <c r="A74" s="21"/>
      <c r="B74" s="21"/>
      <c r="C74" s="21"/>
      <c r="D74" s="21"/>
      <c r="E74" s="21"/>
      <c r="F74" s="21"/>
      <c r="G74" s="21"/>
      <c r="H74" s="21"/>
      <c r="I74" s="27" t="s">
        <v>98</v>
      </c>
      <c r="J74" s="27">
        <v>178.0</v>
      </c>
      <c r="K74" s="27">
        <v>151.0</v>
      </c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</row>
    <row r="75" ht="15.75" customHeight="1">
      <c r="A75" s="21"/>
      <c r="B75" s="21"/>
      <c r="C75" s="21"/>
      <c r="D75" s="21"/>
      <c r="E75" s="21"/>
      <c r="F75" s="21"/>
      <c r="G75" s="21"/>
      <c r="H75" s="21"/>
      <c r="I75" s="27">
        <v>55.0</v>
      </c>
      <c r="J75" s="27">
        <v>130.0</v>
      </c>
      <c r="K75" s="27">
        <v>111.0</v>
      </c>
      <c r="L75" s="14"/>
      <c r="M75" s="14"/>
      <c r="N75" s="14"/>
      <c r="O75" s="14"/>
      <c r="P75" s="14"/>
      <c r="Q75" s="14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</row>
    <row r="76" ht="15.75" customHeight="1">
      <c r="A76" s="21"/>
      <c r="B76" s="21"/>
      <c r="C76" s="21"/>
      <c r="D76" s="21"/>
      <c r="E76" s="21"/>
      <c r="F76" s="21"/>
      <c r="G76" s="21"/>
      <c r="H76" s="21"/>
      <c r="I76" s="27">
        <v>61.0</v>
      </c>
      <c r="J76" s="27">
        <v>147.0</v>
      </c>
      <c r="K76" s="27">
        <v>125.0</v>
      </c>
      <c r="L76" s="14"/>
      <c r="M76" s="14"/>
      <c r="N76" s="14"/>
      <c r="O76" s="14"/>
      <c r="P76" s="14"/>
      <c r="Q76" s="14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</row>
    <row r="77" ht="15.75" customHeight="1">
      <c r="A77" s="21"/>
      <c r="B77" s="21"/>
      <c r="C77" s="21"/>
      <c r="D77" s="21"/>
      <c r="E77" s="21"/>
      <c r="F77" s="21"/>
      <c r="G77" s="21"/>
      <c r="H77" s="21"/>
      <c r="I77" s="27">
        <v>67.0</v>
      </c>
      <c r="J77" s="27">
        <v>175.0</v>
      </c>
      <c r="K77" s="27">
        <v>149.0</v>
      </c>
      <c r="L77" s="14"/>
      <c r="M77" s="14"/>
      <c r="N77" s="14"/>
      <c r="O77" s="14"/>
      <c r="P77" s="14"/>
      <c r="Q77" s="14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</row>
    <row r="78" ht="15.75" customHeight="1">
      <c r="A78" s="21"/>
      <c r="B78" s="21"/>
      <c r="C78" s="21"/>
      <c r="D78" s="21"/>
      <c r="E78" s="21"/>
      <c r="F78" s="21"/>
      <c r="G78" s="21"/>
      <c r="H78" s="21"/>
      <c r="I78" s="27">
        <v>73.0</v>
      </c>
      <c r="J78" s="27">
        <v>195.0</v>
      </c>
      <c r="K78" s="27">
        <v>166.0</v>
      </c>
      <c r="L78" s="14"/>
      <c r="M78" s="14"/>
      <c r="N78" s="14"/>
      <c r="O78" s="14"/>
      <c r="P78" s="14"/>
      <c r="Q78" s="14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</row>
    <row r="79" ht="15.75" customHeight="1">
      <c r="A79" s="21"/>
      <c r="B79" s="21"/>
      <c r="C79" s="21"/>
      <c r="D79" s="21"/>
      <c r="E79" s="21"/>
      <c r="F79" s="21"/>
      <c r="G79" s="21"/>
      <c r="H79" s="21"/>
      <c r="I79" s="27">
        <v>81.0</v>
      </c>
      <c r="J79" s="27">
        <v>210.0</v>
      </c>
      <c r="K79" s="27">
        <v>179.0</v>
      </c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</row>
    <row r="80" ht="15.75" customHeight="1">
      <c r="A80" s="21"/>
      <c r="B80" s="21"/>
      <c r="C80" s="21"/>
      <c r="D80" s="21"/>
      <c r="E80" s="21"/>
      <c r="F80" s="21"/>
      <c r="G80" s="21"/>
      <c r="H80" s="21"/>
      <c r="I80" s="27">
        <v>89.0</v>
      </c>
      <c r="J80" s="27">
        <v>214.0</v>
      </c>
      <c r="K80" s="27">
        <v>182.0</v>
      </c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</row>
    <row r="81" ht="15.75" customHeight="1">
      <c r="A81" s="21"/>
      <c r="B81" s="21"/>
      <c r="C81" s="21"/>
      <c r="D81" s="21"/>
      <c r="E81" s="21"/>
      <c r="F81" s="21"/>
      <c r="G81" s="21"/>
      <c r="H81" s="21"/>
      <c r="I81" s="27">
        <v>96.0</v>
      </c>
      <c r="J81" s="27">
        <v>218.0</v>
      </c>
      <c r="K81" s="27">
        <v>185.0</v>
      </c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</row>
    <row r="82" ht="15.75" customHeight="1">
      <c r="A82" s="21"/>
      <c r="B82" s="21"/>
      <c r="C82" s="21"/>
      <c r="D82" s="21"/>
      <c r="E82" s="21"/>
      <c r="F82" s="21"/>
      <c r="G82" s="21"/>
      <c r="H82" s="21"/>
      <c r="I82" s="27">
        <v>102.0</v>
      </c>
      <c r="J82" s="27">
        <v>220.0</v>
      </c>
      <c r="K82" s="27">
        <v>187.0</v>
      </c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</row>
    <row r="83" ht="15.75" customHeight="1">
      <c r="A83" s="21"/>
      <c r="B83" s="21"/>
      <c r="C83" s="21"/>
      <c r="D83" s="21"/>
      <c r="E83" s="21"/>
      <c r="F83" s="21"/>
      <c r="G83" s="21"/>
      <c r="H83" s="21"/>
      <c r="I83" s="27">
        <v>109.0</v>
      </c>
      <c r="J83" s="27">
        <v>222.0</v>
      </c>
      <c r="K83" s="27">
        <v>189.0</v>
      </c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</row>
    <row r="84" ht="15.75" customHeight="1">
      <c r="A84" s="21"/>
      <c r="B84" s="21"/>
      <c r="C84" s="21"/>
      <c r="D84" s="21"/>
      <c r="E84" s="21"/>
      <c r="F84" s="21"/>
      <c r="G84" s="21"/>
      <c r="H84" s="21"/>
      <c r="I84" s="27" t="s">
        <v>120</v>
      </c>
      <c r="J84" s="27">
        <v>228.0</v>
      </c>
      <c r="K84" s="27">
        <v>194.0</v>
      </c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</row>
    <row r="85" ht="15.7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</row>
    <row r="86" ht="15.7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</row>
    <row r="87" ht="15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</row>
    <row r="88" ht="15.7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</row>
    <row r="89" ht="15.7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</row>
    <row r="90" ht="15.7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</row>
    <row r="91" ht="15.75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</row>
    <row r="92" ht="15.7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</row>
    <row r="93" ht="15.7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</row>
    <row r="94" ht="15.75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</row>
    <row r="95" ht="15.75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</row>
    <row r="96" ht="15.75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</row>
    <row r="97" ht="15.75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</row>
    <row r="98" ht="15.75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</row>
    <row r="99" ht="15.75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</row>
    <row r="100" ht="15.75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</row>
    <row r="101" ht="15.7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</row>
    <row r="102" ht="15.75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</row>
    <row r="103" ht="15.7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</row>
    <row r="104" ht="15.7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</row>
    <row r="105" ht="15.7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</row>
    <row r="106" ht="15.7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</row>
    <row r="107" ht="15.7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</row>
    <row r="108" ht="15.7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</row>
    <row r="109" ht="15.7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</row>
    <row r="110" ht="15.75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</row>
    <row r="111" ht="15.7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</row>
    <row r="112" ht="15.75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</row>
    <row r="113" ht="15.7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</row>
    <row r="114" ht="15.7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</row>
    <row r="115" ht="15.7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</row>
    <row r="116" ht="15.7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</row>
    <row r="117" ht="15.7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</row>
    <row r="118" ht="15.7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</row>
    <row r="119" ht="15.7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</row>
    <row r="120" ht="15.7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</row>
    <row r="121" ht="15.7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</row>
    <row r="122" ht="15.7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</row>
    <row r="123" ht="15.7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</row>
    <row r="124" ht="15.7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</row>
    <row r="125" ht="15.7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</row>
    <row r="126" ht="15.7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</row>
    <row r="127" ht="15.7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</row>
    <row r="128" ht="15.7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</row>
    <row r="129" ht="15.7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</row>
    <row r="130" ht="15.7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</row>
    <row r="131" ht="15.7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</row>
    <row r="132" ht="15.7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</row>
    <row r="133" ht="15.7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</row>
    <row r="134" ht="15.7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</row>
    <row r="135" ht="15.7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</row>
    <row r="136" ht="15.7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</row>
    <row r="137" ht="15.7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</row>
    <row r="138" ht="15.7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</row>
    <row r="139" ht="15.7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</row>
    <row r="140" ht="15.7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</row>
    <row r="141" ht="15.7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</row>
    <row r="142" ht="15.7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</row>
    <row r="143" ht="15.7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</row>
    <row r="144" ht="15.7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</row>
    <row r="145" ht="15.7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</row>
    <row r="146" ht="15.7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</row>
    <row r="147" ht="15.7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</row>
    <row r="148" ht="15.7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</row>
    <row r="149" ht="15.7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</row>
    <row r="150" ht="15.7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</row>
    <row r="151" ht="15.7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</row>
    <row r="152" ht="15.7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</row>
    <row r="153" ht="15.7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</row>
    <row r="154" ht="15.7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</row>
    <row r="155" ht="15.7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</row>
    <row r="156" ht="15.7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</row>
    <row r="157" ht="15.7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</row>
    <row r="158" ht="15.7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</row>
    <row r="159" ht="15.7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</row>
    <row r="160" ht="15.7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</row>
    <row r="161" ht="15.7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</row>
    <row r="162" ht="15.7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</row>
    <row r="163" ht="15.7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</row>
    <row r="164" ht="15.7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</row>
    <row r="165" ht="15.7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</row>
    <row r="166" ht="15.7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</row>
    <row r="167" ht="15.7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</row>
    <row r="168" ht="15.7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</row>
    <row r="169" ht="15.7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</row>
    <row r="170" ht="15.7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</row>
    <row r="171" ht="15.7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</row>
    <row r="172" ht="15.7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</row>
    <row r="173" ht="15.7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</row>
    <row r="174" ht="15.7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</row>
    <row r="175" ht="15.7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</row>
    <row r="176" ht="15.7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</row>
    <row r="177" ht="15.7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</row>
    <row r="178" ht="15.7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</row>
    <row r="179" ht="15.7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</row>
    <row r="180" ht="15.7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</row>
    <row r="181" ht="15.7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</row>
    <row r="182" ht="15.7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</row>
    <row r="183" ht="15.7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</row>
    <row r="184" ht="15.7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</row>
    <row r="185" ht="15.7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</row>
    <row r="186" ht="15.7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</row>
    <row r="187" ht="15.7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</row>
    <row r="188" ht="15.7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</row>
    <row r="189" ht="15.7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</row>
    <row r="190" ht="15.7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</row>
    <row r="191" ht="15.7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</row>
    <row r="192" ht="15.7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</row>
    <row r="193" ht="15.7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</row>
    <row r="194" ht="15.7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</row>
    <row r="195" ht="15.7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</row>
    <row r="196" ht="15.7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</row>
    <row r="197" ht="15.7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</row>
    <row r="198" ht="15.7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</row>
    <row r="199" ht="15.7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</row>
    <row r="200" ht="15.7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</row>
    <row r="201" ht="15.7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</row>
    <row r="202" ht="15.7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</row>
    <row r="203" ht="15.7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</row>
    <row r="204" ht="15.7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</row>
    <row r="205" ht="15.7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</row>
    <row r="206" ht="15.7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</row>
    <row r="207" ht="15.7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</row>
    <row r="208" ht="15.7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</row>
    <row r="209" ht="15.7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</row>
    <row r="210" ht="15.7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</row>
    <row r="211" ht="15.7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</row>
    <row r="212" ht="15.7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</row>
    <row r="213" ht="15.7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</row>
    <row r="214" ht="15.7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</row>
    <row r="215" ht="15.7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</row>
    <row r="216" ht="15.7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</row>
    <row r="217" ht="15.7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</row>
    <row r="218" ht="15.7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</row>
    <row r="219" ht="15.7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</row>
    <row r="220" ht="15.7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</row>
    <row r="221" ht="15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</row>
    <row r="222" ht="15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</row>
    <row r="223" ht="15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</row>
    <row r="224" ht="15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</row>
    <row r="225" ht="15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</row>
    <row r="226" ht="15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</row>
    <row r="227" ht="15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</row>
    <row r="228" ht="15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</row>
    <row r="229" ht="15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</row>
    <row r="230" ht="15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</row>
    <row r="231" ht="15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</row>
    <row r="232" ht="15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</row>
    <row r="233" ht="15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</row>
    <row r="234" ht="15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</row>
    <row r="235" ht="15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</row>
    <row r="236" ht="15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</row>
    <row r="237" ht="15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</row>
    <row r="238" ht="15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</row>
    <row r="239" ht="15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</row>
    <row r="240" ht="15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I26:K26 M26:O26">
    <cfRule type="notContainsText" dxfId="5" priority="1" operator="notContains" text="-">
      <formula>ISERROR(SEARCH(("-"),(I26)))</formula>
    </cfRule>
  </conditionalFormatting>
  <conditionalFormatting sqref="I26:K26 M26:O26">
    <cfRule type="containsText" dxfId="6" priority="2" operator="containsText" text="-">
      <formula>NOT(ISERROR(SEARCH(("-"),(I26))))</formula>
    </cfRule>
  </conditionalFormatting>
  <conditionalFormatting sqref="I26:K26 M26:O26">
    <cfRule type="containsText" dxfId="0" priority="3" operator="containsText" text="_">
      <formula>NOT(ISERROR(SEARCH(("_"),(I26))))</formula>
    </cfRule>
  </conditionalFormatting>
  <conditionalFormatting sqref="I27:K27 M27:O27">
    <cfRule type="notContainsText" dxfId="5" priority="4" operator="notContains" text="-">
      <formula>ISERROR(SEARCH(("-"),(I27)))</formula>
    </cfRule>
  </conditionalFormatting>
  <conditionalFormatting sqref="I27:K27 M27:O27">
    <cfRule type="containsText" dxfId="6" priority="5" operator="containsText" text="-">
      <formula>NOT(ISERROR(SEARCH(("-"),(I27))))</formula>
    </cfRule>
  </conditionalFormatting>
  <conditionalFormatting sqref="I27:K27 M27:O27">
    <cfRule type="containsText" dxfId="0" priority="6" operator="containsText" text="_">
      <formula>NOT(ISERROR(SEARCH(("_"),(I27))))</formula>
    </cfRule>
  </conditionalFormatting>
  <conditionalFormatting sqref="I28:K28 M28:O28">
    <cfRule type="notContainsText" dxfId="5" priority="7" operator="notContains" text="-">
      <formula>ISERROR(SEARCH(("-"),(I28)))</formula>
    </cfRule>
  </conditionalFormatting>
  <conditionalFormatting sqref="I28:K28 M28:O28">
    <cfRule type="containsText" dxfId="6" priority="8" operator="containsText" text="-">
      <formula>NOT(ISERROR(SEARCH(("-"),(I28))))</formula>
    </cfRule>
  </conditionalFormatting>
  <conditionalFormatting sqref="I28:K28 M28:O28">
    <cfRule type="containsText" dxfId="0" priority="9" operator="containsText" text="_">
      <formula>NOT(ISERROR(SEARCH(("_"),(I28))))</formula>
    </cfRule>
  </conditionalFormatting>
  <conditionalFormatting sqref="R22:S24">
    <cfRule type="notContainsText" dxfId="9" priority="10" operator="notContains" text="-">
      <formula>ISERROR(SEARCH(("-"),(R22)))</formula>
    </cfRule>
  </conditionalFormatting>
  <conditionalFormatting sqref="I22:K24 M22:O25">
    <cfRule type="containsText" dxfId="0" priority="11" operator="containsText" text="_">
      <formula>NOT(ISERROR(SEARCH(("_"),(I22))))</formula>
    </cfRule>
  </conditionalFormatting>
  <conditionalFormatting sqref="I22:K24 M22:O25">
    <cfRule type="containsText" dxfId="6" priority="12" operator="containsText" text="-">
      <formula>NOT(ISERROR(SEARCH(("-"),(I22))))</formula>
    </cfRule>
  </conditionalFormatting>
  <conditionalFormatting sqref="I22:K24 M22:O25">
    <cfRule type="notContainsText" dxfId="5" priority="13" operator="notContains" text="-">
      <formula>ISERROR(SEARCH(("-"),(I22)))</formula>
    </cfRule>
  </conditionalFormatting>
  <conditionalFormatting sqref="I25:K25 M25:O25">
    <cfRule type="notContainsText" dxfId="5" priority="14" operator="notContains" text="-">
      <formula>ISERROR(SEARCH(("-"),(I25)))</formula>
    </cfRule>
  </conditionalFormatting>
  <conditionalFormatting sqref="I25:K25 M25:O25">
    <cfRule type="containsText" dxfId="6" priority="15" operator="containsText" text="-">
      <formula>NOT(ISERROR(SEARCH(("-"),(I25))))</formula>
    </cfRule>
  </conditionalFormatting>
  <conditionalFormatting sqref="I25:K25 M25:O25">
    <cfRule type="containsText" dxfId="0" priority="16" operator="containsText" text="_">
      <formula>NOT(ISERROR(SEARCH(("_"),(I25))))</formula>
    </cfRule>
  </conditionalFormatting>
  <conditionalFormatting sqref="R26:S26">
    <cfRule type="notContainsText" dxfId="9" priority="17" operator="notContains" text="-">
      <formula>ISERROR(SEARCH(("-"),(R26)))</formula>
    </cfRule>
  </conditionalFormatting>
  <conditionalFormatting sqref="R2:S21">
    <cfRule type="notContainsText" dxfId="9" priority="18" operator="notContains" text="-">
      <formula>ISERROR(SEARCH(("-"),(R2)))</formula>
    </cfRule>
  </conditionalFormatting>
  <conditionalFormatting sqref="I2:K21 M2:O21 L7">
    <cfRule type="containsText" dxfId="0" priority="19" operator="containsText" text="_">
      <formula>NOT(ISERROR(SEARCH(("_"),(I2))))</formula>
    </cfRule>
  </conditionalFormatting>
  <conditionalFormatting sqref="I2:K21 M2:O21 L7">
    <cfRule type="containsText" dxfId="6" priority="20" operator="containsText" text="-">
      <formula>NOT(ISERROR(SEARCH(("-"),(I2))))</formula>
    </cfRule>
  </conditionalFormatting>
  <conditionalFormatting sqref="I2:K21 M2:O21 L7">
    <cfRule type="notContainsText" dxfId="5" priority="21" operator="notContains" text="-">
      <formula>ISERROR(SEARCH(("-"),(I2)))</formula>
    </cfRule>
  </conditionalFormatting>
  <conditionalFormatting sqref="A1">
    <cfRule type="notContainsBlanks" dxfId="8" priority="22">
      <formula>LEN(TRIM(A1))&gt;0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8.0" topLeftCell="I1" activePane="topRight" state="frozen"/>
      <selection activeCell="J2" sqref="J2" pane="topRight"/>
    </sheetView>
  </sheetViews>
  <sheetFormatPr customHeight="1" defaultColWidth="14.43" defaultRowHeight="15.0"/>
  <cols>
    <col customWidth="1" min="1" max="1" width="12.43"/>
    <col customWidth="1" min="2" max="2" width="23.14"/>
    <col customWidth="1" min="3" max="3" width="8.29"/>
    <col customWidth="1" min="4" max="4" width="10.14"/>
    <col customWidth="1" min="5" max="5" width="14.43"/>
    <col customWidth="1" min="6" max="6" width="10.0"/>
    <col customWidth="1" min="7" max="7" width="15.43"/>
    <col customWidth="1" min="8" max="8" width="14.0"/>
    <col customWidth="1" min="18" max="18" width="15.43"/>
  </cols>
  <sheetData>
    <row r="1" ht="15.75" customHeight="1">
      <c r="A1" s="1" t="s">
        <v>162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154</v>
      </c>
      <c r="S1" s="1" t="s">
        <v>163</v>
      </c>
      <c r="T1" s="32" t="s">
        <v>152</v>
      </c>
    </row>
    <row r="2" ht="15.75" customHeight="1">
      <c r="A2" s="4"/>
      <c r="H2" s="4"/>
      <c r="I2" s="8"/>
      <c r="J2" s="8"/>
      <c r="K2" s="8"/>
      <c r="L2" s="4">
        <f t="shared" ref="L2:L19" si="1">MAX(I2:K2)</f>
        <v>0</v>
      </c>
      <c r="M2" s="4" t="s">
        <v>164</v>
      </c>
      <c r="N2" s="4"/>
      <c r="O2" s="4"/>
      <c r="P2" s="4">
        <f t="shared" ref="P2:P19" si="2">max(M2:O2)</f>
        <v>0</v>
      </c>
      <c r="Q2" s="4">
        <f t="shared" ref="Q2:Q19" si="3">sum(L2,P2)</f>
        <v>0</v>
      </c>
      <c r="R2" s="33" t="str">
        <f t="shared" ref="R2:R8" si="4">(IFS(#REF!=$I$37,$J$37,#REF!=$I$38, $J$38, #REF!=$I$39, $J$39, #REF!=$I$40, $J$40, #REF!=$I$41,$J$41, #REF!=$I$42, $J$42, #REF!=$I$43,$J$43, #REF!=$I$44, $J$44, #REF!=$I$45, $J$45, #REF!=$I$46, $J$46, #REF!=$I$47, $J$47, #REF!=$I$48, $J$48, #REF!=$I$49, $J$49, #REF!=$I$50, $J$50, #REF!=$I$51, $J$51, #REF!=$I$52, $J$52, #REF!=$I$53, $J$53, #REF!=$I$54, $J$54, #REF!=$I$55, $J$55, #REF!=$I$56, $J$56))-Q2</f>
        <v>#REF!</v>
      </c>
      <c r="S2" s="33" t="str">
        <f t="shared" ref="S2:S8" si="5">(IFS(#REF!=$I$37,$K$37,#REF!=$I$38, $K$38, #REF!=$I$39, $K$39, #REF!=$I$40, $K$40, #REF!=$I$41,$K$41, #REF!=$I$42, $K$42, #REF!=$I$43,$K$43, #REF!=$I$44, $K$44, #REF!=$I$45, $K$45, #REF!=$I$46, $K$46, #REF!=$I$47, $K$47, #REF!=$I$48, $K$48, #REF!=$I$49, $K$49, #REF!=$I$50, $K$50, #REF!=$I$51, $K$51, #REF!=$I$52, $K$52, #REF!=$I$53, $K$53, #REF!=$I$54, $K$54, #REF!=$I$55, $K$55, #REF!=$I$56, $K$56))-Q2</f>
        <v>#REF!</v>
      </c>
      <c r="T2" s="34"/>
    </row>
    <row r="3" ht="15.75" customHeight="1">
      <c r="A3" s="4" t="s">
        <v>151</v>
      </c>
      <c r="B3" s="4" t="s">
        <v>127</v>
      </c>
      <c r="C3" s="4">
        <v>2003.0</v>
      </c>
      <c r="D3" s="4" t="s">
        <v>64</v>
      </c>
      <c r="E3" s="4">
        <v>1049010.0</v>
      </c>
      <c r="F3" s="4">
        <v>55.0</v>
      </c>
      <c r="G3" s="4" t="s">
        <v>32</v>
      </c>
      <c r="H3" s="4">
        <v>51.3</v>
      </c>
      <c r="I3" s="8">
        <v>24.0</v>
      </c>
      <c r="J3" s="8">
        <v>27.0</v>
      </c>
      <c r="K3" s="8">
        <v>30.0</v>
      </c>
      <c r="L3" s="4">
        <f t="shared" si="1"/>
        <v>30</v>
      </c>
      <c r="M3" s="4">
        <v>33.0</v>
      </c>
      <c r="N3" s="4">
        <v>37.0</v>
      </c>
      <c r="O3" s="4">
        <v>42.0</v>
      </c>
      <c r="P3" s="4">
        <f t="shared" si="2"/>
        <v>42</v>
      </c>
      <c r="Q3" s="4">
        <f t="shared" si="3"/>
        <v>72</v>
      </c>
      <c r="R3" s="33" t="str">
        <f t="shared" si="4"/>
        <v>#REF!</v>
      </c>
      <c r="S3" s="33" t="str">
        <f t="shared" si="5"/>
        <v>#REF!</v>
      </c>
      <c r="T3" s="34"/>
    </row>
    <row r="4" ht="15.75" customHeight="1">
      <c r="A4" s="4" t="s">
        <v>151</v>
      </c>
      <c r="B4" s="4" t="s">
        <v>128</v>
      </c>
      <c r="C4" s="4">
        <v>2003.0</v>
      </c>
      <c r="D4" s="4" t="s">
        <v>64</v>
      </c>
      <c r="E4" s="4">
        <v>1048029.0</v>
      </c>
      <c r="F4" s="4">
        <v>59.0</v>
      </c>
      <c r="G4" s="4" t="s">
        <v>28</v>
      </c>
      <c r="H4" s="4">
        <v>58.0</v>
      </c>
      <c r="I4" s="8">
        <v>47.0</v>
      </c>
      <c r="J4" s="8">
        <v>-50.0</v>
      </c>
      <c r="K4" s="8">
        <v>-50.0</v>
      </c>
      <c r="L4" s="4">
        <f t="shared" si="1"/>
        <v>47</v>
      </c>
      <c r="M4" s="4">
        <v>60.0</v>
      </c>
      <c r="N4" s="4">
        <v>-64.0</v>
      </c>
      <c r="O4" s="4">
        <v>-68.0</v>
      </c>
      <c r="P4" s="4">
        <f t="shared" si="2"/>
        <v>60</v>
      </c>
      <c r="Q4" s="4">
        <f t="shared" si="3"/>
        <v>107</v>
      </c>
      <c r="R4" s="33" t="str">
        <f t="shared" si="4"/>
        <v>#REF!</v>
      </c>
      <c r="S4" s="33" t="str">
        <f t="shared" si="5"/>
        <v>#REF!</v>
      </c>
      <c r="T4" s="34"/>
    </row>
    <row r="5" ht="15.75" customHeight="1">
      <c r="A5" s="4" t="s">
        <v>151</v>
      </c>
      <c r="B5" s="4" t="s">
        <v>129</v>
      </c>
      <c r="C5" s="4">
        <v>2003.0</v>
      </c>
      <c r="D5" s="4" t="s">
        <v>64</v>
      </c>
      <c r="E5" s="4">
        <v>1046781.0</v>
      </c>
      <c r="F5" s="4">
        <v>59.0</v>
      </c>
      <c r="G5" s="4" t="s">
        <v>28</v>
      </c>
      <c r="H5" s="4">
        <v>57.9</v>
      </c>
      <c r="I5" s="8">
        <v>38.0</v>
      </c>
      <c r="J5" s="8">
        <v>-42.0</v>
      </c>
      <c r="K5" s="8">
        <v>42.0</v>
      </c>
      <c r="L5" s="4">
        <f t="shared" si="1"/>
        <v>42</v>
      </c>
      <c r="M5" s="4">
        <v>48.0</v>
      </c>
      <c r="N5" s="4">
        <v>50.0</v>
      </c>
      <c r="O5" s="4">
        <v>-53.0</v>
      </c>
      <c r="P5" s="4">
        <f t="shared" si="2"/>
        <v>50</v>
      </c>
      <c r="Q5" s="4">
        <f t="shared" si="3"/>
        <v>92</v>
      </c>
      <c r="R5" s="33" t="str">
        <f t="shared" si="4"/>
        <v>#REF!</v>
      </c>
      <c r="S5" s="33" t="str">
        <f t="shared" si="5"/>
        <v>#REF!</v>
      </c>
      <c r="T5" s="34"/>
    </row>
    <row r="6" ht="15.75" customHeight="1">
      <c r="A6" s="4" t="s">
        <v>151</v>
      </c>
      <c r="B6" s="4" t="s">
        <v>130</v>
      </c>
      <c r="C6" s="4">
        <v>2004.0</v>
      </c>
      <c r="D6" s="4" t="s">
        <v>64</v>
      </c>
      <c r="E6" s="4">
        <v>1024537.0</v>
      </c>
      <c r="F6" s="4">
        <v>64.0</v>
      </c>
      <c r="G6" s="4" t="s">
        <v>32</v>
      </c>
      <c r="H6" s="4">
        <v>61.9</v>
      </c>
      <c r="I6" s="8">
        <v>47.0</v>
      </c>
      <c r="J6" s="8">
        <v>50.0</v>
      </c>
      <c r="K6" s="8">
        <v>-53.0</v>
      </c>
      <c r="L6" s="4">
        <f t="shared" si="1"/>
        <v>50</v>
      </c>
      <c r="M6" s="4">
        <v>63.0</v>
      </c>
      <c r="N6" s="4">
        <v>68.0</v>
      </c>
      <c r="O6" s="4">
        <v>-72.0</v>
      </c>
      <c r="P6" s="4">
        <f t="shared" si="2"/>
        <v>68</v>
      </c>
      <c r="Q6" s="4">
        <f t="shared" si="3"/>
        <v>118</v>
      </c>
      <c r="R6" s="33" t="str">
        <f t="shared" si="4"/>
        <v>#REF!</v>
      </c>
      <c r="S6" s="33" t="str">
        <f t="shared" si="5"/>
        <v>#REF!</v>
      </c>
      <c r="T6" s="34"/>
    </row>
    <row r="7" ht="15.75" customHeight="1">
      <c r="A7" s="4" t="s">
        <v>151</v>
      </c>
      <c r="B7" s="5" t="s">
        <v>131</v>
      </c>
      <c r="C7" s="5">
        <v>2003.0</v>
      </c>
      <c r="D7" s="5" t="s">
        <v>64</v>
      </c>
      <c r="E7" s="5">
        <v>1055325.0</v>
      </c>
      <c r="F7" s="5">
        <v>64.0</v>
      </c>
      <c r="G7" s="5" t="s">
        <v>28</v>
      </c>
      <c r="H7" s="4">
        <v>62.0</v>
      </c>
      <c r="I7" s="8">
        <v>38.0</v>
      </c>
      <c r="J7" s="8">
        <v>-43.0</v>
      </c>
      <c r="K7" s="8">
        <v>-43.0</v>
      </c>
      <c r="L7" s="4">
        <f t="shared" si="1"/>
        <v>38</v>
      </c>
      <c r="M7" s="4">
        <v>50.0</v>
      </c>
      <c r="N7" s="4">
        <v>55.0</v>
      </c>
      <c r="O7" s="4">
        <v>60.0</v>
      </c>
      <c r="P7" s="4">
        <f t="shared" si="2"/>
        <v>60</v>
      </c>
      <c r="Q7" s="4">
        <f t="shared" si="3"/>
        <v>98</v>
      </c>
      <c r="R7" s="33" t="str">
        <f t="shared" si="4"/>
        <v>#REF!</v>
      </c>
      <c r="S7" s="33" t="str">
        <f t="shared" si="5"/>
        <v>#REF!</v>
      </c>
      <c r="T7" s="34"/>
    </row>
    <row r="8" ht="15.75" customHeight="1">
      <c r="A8" s="4"/>
      <c r="B8" s="4" t="s">
        <v>132</v>
      </c>
      <c r="C8" s="4">
        <v>2003.0</v>
      </c>
      <c r="D8" s="4" t="s">
        <v>64</v>
      </c>
      <c r="E8" s="4">
        <v>1048001.0</v>
      </c>
      <c r="F8" s="4">
        <v>64.0</v>
      </c>
      <c r="G8" s="4" t="s">
        <v>28</v>
      </c>
      <c r="H8" s="4">
        <v>63.1</v>
      </c>
      <c r="I8" s="8">
        <v>40.0</v>
      </c>
      <c r="J8" s="8">
        <v>43.0</v>
      </c>
      <c r="K8" s="8">
        <v>-47.0</v>
      </c>
      <c r="L8" s="4">
        <f t="shared" si="1"/>
        <v>43</v>
      </c>
      <c r="M8" s="4">
        <v>53.0</v>
      </c>
      <c r="N8" s="4">
        <v>-57.0</v>
      </c>
      <c r="O8" s="4">
        <v>-60.0</v>
      </c>
      <c r="P8" s="4">
        <f t="shared" si="2"/>
        <v>53</v>
      </c>
      <c r="Q8" s="4">
        <f t="shared" si="3"/>
        <v>96</v>
      </c>
      <c r="R8" s="33" t="str">
        <f t="shared" si="4"/>
        <v>#REF!</v>
      </c>
      <c r="S8" s="33" t="str">
        <f t="shared" si="5"/>
        <v>#REF!</v>
      </c>
      <c r="T8" s="34"/>
    </row>
    <row r="9" ht="15.75" customHeight="1">
      <c r="A9" s="4" t="s">
        <v>151</v>
      </c>
      <c r="B9" s="4" t="s">
        <v>133</v>
      </c>
      <c r="C9" s="4">
        <v>2004.0</v>
      </c>
      <c r="D9" s="4" t="s">
        <v>64</v>
      </c>
      <c r="E9" s="4">
        <v>1054119.0</v>
      </c>
      <c r="F9" s="4">
        <v>71.0</v>
      </c>
      <c r="G9" s="4" t="s">
        <v>28</v>
      </c>
      <c r="H9" s="4">
        <v>65.5</v>
      </c>
      <c r="I9" s="8">
        <v>-36.0</v>
      </c>
      <c r="J9" s="8">
        <v>36.0</v>
      </c>
      <c r="K9" s="8">
        <v>39.0</v>
      </c>
      <c r="L9" s="4">
        <f t="shared" si="1"/>
        <v>39</v>
      </c>
      <c r="M9" s="4">
        <v>49.0</v>
      </c>
      <c r="N9" s="4">
        <v>-51.0</v>
      </c>
      <c r="O9" s="4">
        <v>-53.0</v>
      </c>
      <c r="P9" s="4">
        <f t="shared" si="2"/>
        <v>49</v>
      </c>
      <c r="Q9" s="4">
        <f t="shared" si="3"/>
        <v>88</v>
      </c>
      <c r="R9" s="33">
        <f>(IFS('1st Session White Platform'!F6=$I$37,$J$37,'1st Session White Platform'!F6=$I$38, $J$38, '1st Session White Platform'!F6=$I$39, $J$39, '1st Session White Platform'!F6=$I$40, $J$40, '1st Session White Platform'!F6=$I$41,$J$41, '1st Session White Platform'!F6=$I$42, $J$42, '1st Session White Platform'!F6=$I$43,$J$43, '1st Session White Platform'!F6=$I$44, $J$44, '1st Session White Platform'!F6=$I$45, $J$45, '1st Session White Platform'!F6=$I$46, $J$46, '1st Session White Platform'!F6=$I$47, $J$47, '1st Session White Platform'!F6=$I$48, $J$48, '1st Session White Platform'!F6=$I$49, $J$49, '1st Session White Platform'!F6=$I$50, $J$50, '1st Session White Platform'!F6=$I$51, $J$51, '1st Session White Platform'!F6=$I$52, $J$52, '1st Session White Platform'!F6=$I$53, $J$53, '1st Session White Platform'!F6=$I$54, $J$54, '1st Session White Platform'!F6=$I$55, $J$55, '1st Session White Platform'!F6=$I$56, $J$56))-Q9</f>
        <v>-2</v>
      </c>
      <c r="S9" s="33">
        <f>(IFS('1st Session White Platform'!F6=$I$37,$K$37,'1st Session White Platform'!F6=$I$38, $K$38, '1st Session White Platform'!F6=$I$39, $K$39, '1st Session White Platform'!F6=$I$40, $K$40, '1st Session White Platform'!F6=$I$41,$K$41, '1st Session White Platform'!F6=$I$42, $K$42, '1st Session White Platform'!F6=$I$43,$K$43, '1st Session White Platform'!F6=$I$44, $K$44, '1st Session White Platform'!F6=$I$45, $K$45, '1st Session White Platform'!F6=$I$46, $K$46, '1st Session White Platform'!F6=$I$47, $K$47, '1st Session White Platform'!F6=$I$48, $K$48, '1st Session White Platform'!F6=$I$49, $K$49, '1st Session White Platform'!F6=$I$50, $K$50, '1st Session White Platform'!F6=$I$51, $K$51, '1st Session White Platform'!F6=$I$52, $K$52, '1st Session White Platform'!F6=$I$53, $K$53, '1st Session White Platform'!F6=$I$54, $K$54, '1st Session White Platform'!F6=$I$55, $K$55, '1st Session White Platform'!F6=$I$56, $K$56))-Q9</f>
        <v>-15</v>
      </c>
      <c r="T9" s="34"/>
    </row>
    <row r="10" ht="15.75" customHeight="1">
      <c r="A10" s="4" t="s">
        <v>151</v>
      </c>
      <c r="B10" s="4" t="s">
        <v>134</v>
      </c>
      <c r="C10" s="4">
        <v>2003.0</v>
      </c>
      <c r="D10" s="4" t="s">
        <v>64</v>
      </c>
      <c r="E10" s="4">
        <v>1036500.0</v>
      </c>
      <c r="F10" s="4">
        <v>76.0</v>
      </c>
      <c r="G10" s="4" t="s">
        <v>32</v>
      </c>
      <c r="H10" s="4">
        <v>72.8</v>
      </c>
      <c r="I10" s="8">
        <v>47.0</v>
      </c>
      <c r="J10" s="8">
        <v>51.0</v>
      </c>
      <c r="K10" s="8">
        <v>-55.0</v>
      </c>
      <c r="L10" s="4">
        <f t="shared" si="1"/>
        <v>51</v>
      </c>
      <c r="M10" s="4">
        <v>65.0</v>
      </c>
      <c r="N10" s="4">
        <v>69.0</v>
      </c>
      <c r="O10" s="4">
        <v>-71.0</v>
      </c>
      <c r="P10" s="4">
        <f t="shared" si="2"/>
        <v>69</v>
      </c>
      <c r="Q10" s="4">
        <f t="shared" si="3"/>
        <v>120</v>
      </c>
      <c r="R10" s="33">
        <f>(IFS(F8=$I$37,$J$37,F8=$I$38, $J$38, F8=$I$39, $J$39, F8=$I$40, $J$40, F8=$I$41,$J$41, F8=$I$42, $J$42, F8=$I$43,$J$43, F8=$I$44, $J$44, F8=$I$45, $J$45, F8=$I$46, $J$46, F8=$I$47, $J$47, F8=$I$48, $J$48, F8=$I$49, $J$49, F8=$I$50, $J$50, F8=$I$51, $J$51, F8=$I$52, $J$52, F8=$I$53, $J$53, F8=$I$54, $J$54, F8=$I$55, $J$55, F8=$I$56, $J$56))-Q10</f>
        <v>5</v>
      </c>
      <c r="S10" s="33">
        <f>(IFS(F8=$I$37,$K$37,F8=$I$38, $K$38, F8=$I$39, $K$39, F8=$I$40, $K$40, F8=$I$41,$K$41, F8=$I$42, $K$42, F8=$I$43,$K$43, F8=$I$44, $K$44, F8=$I$45, $K$45, F8=$I$46, $K$46, F8=$I$47, $K$47, F8=$I$48, $K$48, F8=$I$49, $K$49, F8=$I$50, $K$50, F8=$I$51, $K$51, F8=$I$52, $K$52, F8=$I$53, $K$53, F8=$I$54, $K$54, F8=$I$55, $K$55, F8=$I$56, $K$56))-Q10</f>
        <v>-14</v>
      </c>
      <c r="T10" s="35"/>
    </row>
    <row r="11" ht="15.75" customHeight="1">
      <c r="A11" s="4" t="s">
        <v>151</v>
      </c>
      <c r="B11" s="4" t="s">
        <v>135</v>
      </c>
      <c r="C11" s="4">
        <v>2004.0</v>
      </c>
      <c r="D11" s="4" t="s">
        <v>64</v>
      </c>
      <c r="E11" s="4">
        <v>1038385.0</v>
      </c>
      <c r="F11" s="4">
        <v>76.0</v>
      </c>
      <c r="G11" s="4" t="s">
        <v>28</v>
      </c>
      <c r="H11" s="4">
        <v>72.3</v>
      </c>
      <c r="I11" s="8">
        <v>27.0</v>
      </c>
      <c r="J11" s="8">
        <v>29.0</v>
      </c>
      <c r="K11" s="8">
        <v>-31.0</v>
      </c>
      <c r="L11" s="4">
        <f t="shared" si="1"/>
        <v>29</v>
      </c>
      <c r="M11" s="4">
        <v>36.0</v>
      </c>
      <c r="N11" s="4">
        <v>-38.0</v>
      </c>
      <c r="O11" s="4">
        <v>-38.0</v>
      </c>
      <c r="P11" s="4">
        <f t="shared" si="2"/>
        <v>36</v>
      </c>
      <c r="Q11" s="4">
        <f t="shared" si="3"/>
        <v>65</v>
      </c>
      <c r="R11" s="33" t="str">
        <f t="shared" ref="R11:R12" si="6">(IFS(#REF!=$I$37,$J$37,#REF!=$I$38, $J$38, #REF!=$I$39, $J$39, #REF!=$I$40, $J$40, #REF!=$I$41,$J$41, #REF!=$I$42, $J$42, #REF!=$I$43,$J$43, #REF!=$I$44, $J$44, #REF!=$I$45, $J$45, #REF!=$I$46, $J$46, #REF!=$I$47, $J$47, #REF!=$I$48, $J$48, #REF!=$I$49, $J$49, #REF!=$I$50, $J$50, #REF!=$I$51, $J$51, #REF!=$I$52, $J$52, #REF!=$I$53, $J$53, #REF!=$I$54, $J$54, #REF!=$I$55, $J$55, #REF!=$I$56, $J$56))-Q11</f>
        <v>#REF!</v>
      </c>
      <c r="S11" s="33" t="str">
        <f t="shared" ref="S11:S12" si="7">(IFS(#REF!=$I$37,$K$37,#REF!=$I$38, $K$38, #REF!=$I$39, $K$39, #REF!=$I$40, $K$40, #REF!=$I$41,$K$41, #REF!=$I$42, $K$42, #REF!=$I$43,$K$43, #REF!=$I$44, $K$44, #REF!=$I$45, $K$45, #REF!=$I$46, $K$46, #REF!=$I$47, $K$47, #REF!=$I$48, $K$48, #REF!=$I$49, $K$49, #REF!=$I$50, $K$50, #REF!=$I$51, $K$51, #REF!=$I$52, $K$52, #REF!=$I$53, $K$53, #REF!=$I$54, $K$54, #REF!=$I$55, $K$55, #REF!=$I$56, $K$56))-Q11</f>
        <v>#REF!</v>
      </c>
      <c r="T11" s="34"/>
    </row>
    <row r="12" ht="15.75" customHeight="1">
      <c r="A12" s="4" t="s">
        <v>151</v>
      </c>
      <c r="B12" s="4" t="s">
        <v>136</v>
      </c>
      <c r="C12" s="4">
        <v>2003.0</v>
      </c>
      <c r="D12" s="4" t="s">
        <v>64</v>
      </c>
      <c r="E12" s="4">
        <v>1025476.0</v>
      </c>
      <c r="F12" s="4">
        <v>81.0</v>
      </c>
      <c r="G12" s="4" t="s">
        <v>28</v>
      </c>
      <c r="H12" s="4">
        <v>79.5</v>
      </c>
      <c r="I12" s="8">
        <v>54.0</v>
      </c>
      <c r="J12" s="8">
        <v>57.0</v>
      </c>
      <c r="K12" s="13">
        <v>-60.0</v>
      </c>
      <c r="L12" s="4">
        <f t="shared" si="1"/>
        <v>57</v>
      </c>
      <c r="M12" s="4">
        <v>75.0</v>
      </c>
      <c r="N12" s="4">
        <v>-79.0</v>
      </c>
      <c r="O12" s="4">
        <v>-83.0</v>
      </c>
      <c r="P12" s="4">
        <f t="shared" si="2"/>
        <v>75</v>
      </c>
      <c r="Q12" s="4">
        <f t="shared" si="3"/>
        <v>132</v>
      </c>
      <c r="R12" s="33" t="str">
        <f t="shared" si="6"/>
        <v>#REF!</v>
      </c>
      <c r="S12" s="33" t="str">
        <f t="shared" si="7"/>
        <v>#REF!</v>
      </c>
      <c r="T12" s="34"/>
    </row>
    <row r="13" ht="15.75" customHeight="1">
      <c r="A13" s="4" t="s">
        <v>151</v>
      </c>
      <c r="B13" s="4" t="s">
        <v>137</v>
      </c>
      <c r="C13" s="4">
        <v>2003.0</v>
      </c>
      <c r="D13" s="4" t="s">
        <v>64</v>
      </c>
      <c r="E13" s="4">
        <v>1054203.0</v>
      </c>
      <c r="F13" s="4">
        <v>87.0</v>
      </c>
      <c r="G13" s="4" t="s">
        <v>53</v>
      </c>
      <c r="H13" s="4">
        <v>86.7</v>
      </c>
      <c r="I13" s="8">
        <v>56.0</v>
      </c>
      <c r="J13" s="8">
        <v>-59.0</v>
      </c>
      <c r="K13" s="8">
        <v>-59.0</v>
      </c>
      <c r="L13" s="4">
        <f t="shared" si="1"/>
        <v>56</v>
      </c>
      <c r="M13" s="4">
        <v>70.0</v>
      </c>
      <c r="N13" s="4">
        <v>73.0</v>
      </c>
      <c r="O13" s="4">
        <v>-77.0</v>
      </c>
      <c r="P13" s="4">
        <f t="shared" si="2"/>
        <v>73</v>
      </c>
      <c r="Q13" s="4">
        <f t="shared" si="3"/>
        <v>129</v>
      </c>
      <c r="R13" s="33" t="str">
        <f>(IFS(F1=$I$37,$J$37,F1=$I$38, $J$38, F1=$I$39, $J$39, F1=$I$40, $J$40, F1=$I$41,$J$41, F1=$I$42, $J$42, F1=$I$43,$J$43, F1=$I$44, $J$44, F1=$I$45, $J$45, F1=$I$46, $J$46, F1=$I$47, $J$47, F1=$I$48, $J$48, F1=$I$49, $J$49, F1=$I$50, $J$50, F1=$I$51, $J$51, F1=$I$52, $J$52, F1=$I$53, $J$53, F1=$I$54, $J$54, F1=$I$55, $J$55, F1=$I$56, $J$56))-Q13</f>
        <v>#N/A</v>
      </c>
      <c r="S13" s="33" t="str">
        <f>(IFS(F1=$I$37,$K$37,F1=$I$38, $K$38, F1=$I$39, $K$39, F1=$I$40, $K$40, F1=$I$41,$K$41, F1=$I$42, $K$42, F1=$I$43,$K$43, F1=$I$44, $K$44, F1=$I$45, $K$45, F1=$I$46, $K$46, F1=$I$47, $K$47, F1=$I$48, $K$48, F1=$I$49, $K$49, F1=$I$50, $K$50, F1=$I$51, $K$51, F1=$I$52, $K$52, F1=$I$53, $K$53, F1=$I$54, $K$54, F1=$I$55, $K$55, F1=$I$56, $K$56))-Q13</f>
        <v>#N/A</v>
      </c>
      <c r="T13" s="35"/>
    </row>
    <row r="14" ht="15.75" customHeight="1">
      <c r="A14" s="4" t="s">
        <v>151</v>
      </c>
      <c r="B14" s="4" t="s">
        <v>138</v>
      </c>
      <c r="C14" s="4">
        <v>2004.0</v>
      </c>
      <c r="D14" s="4" t="s">
        <v>64</v>
      </c>
      <c r="E14" s="4">
        <v>1036613.0</v>
      </c>
      <c r="F14" s="4">
        <v>87.0</v>
      </c>
      <c r="G14" s="4" t="s">
        <v>32</v>
      </c>
      <c r="H14" s="4">
        <v>83.3</v>
      </c>
      <c r="I14" s="8">
        <v>42.0</v>
      </c>
      <c r="J14" s="8">
        <v>-46.0</v>
      </c>
      <c r="K14" s="8">
        <v>47.0</v>
      </c>
      <c r="L14" s="4">
        <f t="shared" si="1"/>
        <v>47</v>
      </c>
      <c r="M14" s="4">
        <v>53.0</v>
      </c>
      <c r="N14" s="4">
        <v>56.0</v>
      </c>
      <c r="O14" s="4">
        <v>-59.0</v>
      </c>
      <c r="P14" s="4">
        <f t="shared" si="2"/>
        <v>56</v>
      </c>
      <c r="Q14" s="4">
        <f t="shared" si="3"/>
        <v>103</v>
      </c>
      <c r="R14" s="33" t="str">
        <f>(IFS(#REF!=$I$37,$J$37,#REF!=$I$38, $J$38, #REF!=$I$39, $J$39, #REF!=$I$40, $J$40, #REF!=$I$41,$J$41, #REF!=$I$42, $J$42, #REF!=$I$43,$J$43, #REF!=$I$44, $J$44, #REF!=$I$45, $J$45, #REF!=$I$46, $J$46, #REF!=$I$47, $J$47, #REF!=$I$48, $J$48, #REF!=$I$49, $J$49, #REF!=$I$50, $J$50, #REF!=$I$51, $J$51, #REF!=$I$52, $J$52, #REF!=$I$53, $J$53, #REF!=$I$54, $J$54, #REF!=$I$55, $J$55, #REF!=$I$56, $J$56))-Q14</f>
        <v>#REF!</v>
      </c>
      <c r="S14" s="33" t="str">
        <f>(IFS(#REF!=$I$37,$K$37,#REF!=$I$38, $K$38, #REF!=$I$39, $K$39, #REF!=$I$40, $K$40, #REF!=$I$41,$K$41, #REF!=$I$42, $K$42, #REF!=$I$43,$K$43, #REF!=$I$44, $K$44, #REF!=$I$45, $K$45, #REF!=$I$46, $K$46, #REF!=$I$47, $K$47, #REF!=$I$48, $K$48, #REF!=$I$49, $K$49, #REF!=$I$50, $K$50, #REF!=$I$51, $K$51, #REF!=$I$52, $K$52, #REF!=$I$53, $K$53, #REF!=$I$54, $K$54, #REF!=$I$55, $K$55, #REF!=$I$56, $K$56))-Q14</f>
        <v>#REF!</v>
      </c>
      <c r="T14" s="34"/>
    </row>
    <row r="15" ht="15.75" customHeight="1">
      <c r="A15" s="4" t="s">
        <v>151</v>
      </c>
      <c r="B15" s="4" t="s">
        <v>139</v>
      </c>
      <c r="C15" s="4">
        <v>2003.0</v>
      </c>
      <c r="D15" s="4" t="s">
        <v>64</v>
      </c>
      <c r="E15" s="4">
        <v>1036181.0</v>
      </c>
      <c r="F15" s="4">
        <v>87.0</v>
      </c>
      <c r="G15" s="4" t="s">
        <v>28</v>
      </c>
      <c r="H15" s="4" t="s">
        <v>29</v>
      </c>
      <c r="I15" s="8" t="s">
        <v>29</v>
      </c>
      <c r="J15" s="8" t="s">
        <v>29</v>
      </c>
      <c r="K15" s="8" t="s">
        <v>29</v>
      </c>
      <c r="L15" s="4">
        <f t="shared" si="1"/>
        <v>0</v>
      </c>
      <c r="M15" s="4" t="s">
        <v>29</v>
      </c>
      <c r="N15" s="4" t="s">
        <v>29</v>
      </c>
      <c r="O15" s="4" t="s">
        <v>29</v>
      </c>
      <c r="P15" s="4">
        <f t="shared" si="2"/>
        <v>0</v>
      </c>
      <c r="Q15" s="4">
        <f t="shared" si="3"/>
        <v>0</v>
      </c>
      <c r="R15" s="33">
        <f>(IFS(F12=$I$37,$J$37,F12=$I$38, $J$38, F12=$I$39, $J$39, F12=$I$40, $J$40, F12=$I$41,$J$41, F12=$I$42, $J$42, F12=$I$43,$J$43, F12=$I$44, $J$44, F12=$I$45, $J$45, F12=$I$46, $J$46, F12=$I$47, $J$47, F12=$I$48, $J$48, F12=$I$49, $J$49, F12=$I$50, $J$50, F12=$I$51, $J$51, F12=$I$52, $J$52, F12=$I$53, $J$53, F12=$I$54, $J$54, F12=$I$55, $J$55, F12=$I$56, $J$56))-Q15</f>
        <v>140</v>
      </c>
      <c r="S15" s="33">
        <f>(IFS(F12=$I$37,$K$37,F12=$I$38, $K$38, F12=$I$39, $K$39, F12=$I$40, $K$40, F12=$I$41,$K$41, F12=$I$42, $K$42, F12=$I$43,$K$43, F12=$I$44, $K$44, F12=$I$45, $K$45, F12=$I$46, $K$46, F12=$I$47, $K$47, F12=$I$48, $K$48, F12=$I$49, $K$49, F12=$I$50, $K$50, F12=$I$51, $K$51, F12=$I$52, $K$52, F12=$I$53, $K$53, F12=$I$54, $K$54, F12=$I$55, $K$55, F12=$I$56, $K$56))-Q15</f>
        <v>119</v>
      </c>
      <c r="T15" s="35"/>
    </row>
    <row r="16" ht="15.75" customHeight="1">
      <c r="A16" s="4" t="s">
        <v>151</v>
      </c>
      <c r="B16" s="4" t="s">
        <v>140</v>
      </c>
      <c r="C16" s="4">
        <v>2004.0</v>
      </c>
      <c r="D16" s="4" t="s">
        <v>64</v>
      </c>
      <c r="E16" s="4">
        <v>1013521.0</v>
      </c>
      <c r="F16" s="4" t="s">
        <v>141</v>
      </c>
      <c r="G16" s="4" t="s">
        <v>32</v>
      </c>
      <c r="H16" s="4">
        <v>107.3</v>
      </c>
      <c r="I16" s="8">
        <v>57.0</v>
      </c>
      <c r="J16" s="8">
        <v>61.0</v>
      </c>
      <c r="K16" s="8">
        <v>65.0</v>
      </c>
      <c r="L16" s="4">
        <f t="shared" si="1"/>
        <v>65</v>
      </c>
      <c r="M16" s="4">
        <v>70.0</v>
      </c>
      <c r="N16" s="4">
        <v>-75.0</v>
      </c>
      <c r="O16" s="4">
        <v>-76.0</v>
      </c>
      <c r="P16" s="4">
        <f t="shared" si="2"/>
        <v>70</v>
      </c>
      <c r="Q16" s="4">
        <f t="shared" si="3"/>
        <v>135</v>
      </c>
      <c r="R16" s="33" t="str">
        <f>(IFS(#REF!=$I$37,$J$37,#REF!=$I$38, $J$38, #REF!=$I$39, $J$39, #REF!=$I$40, $J$40, #REF!=$I$41,$J$41, #REF!=$I$42, $J$42, #REF!=$I$43,$J$43, #REF!=$I$44, $J$44, #REF!=$I$45, $J$45, #REF!=$I$46, $J$46, #REF!=$I$47, $J$47, #REF!=$I$48, $J$48, #REF!=$I$49, $J$49, #REF!=$I$50, $J$50, #REF!=$I$51, $J$51, #REF!=$I$52, $J$52, #REF!=$I$53, $J$53, #REF!=$I$54, $J$54, #REF!=$I$55, $J$55, #REF!=$I$56, $J$56))-Q16</f>
        <v>#REF!</v>
      </c>
      <c r="S16" s="33" t="str">
        <f>(IFS(#REF!=$I$37,$K$37,#REF!=$I$38, $K$38, #REF!=$I$39, $K$39, #REF!=$I$40, $K$40, #REF!=$I$41,$K$41, #REF!=$I$42, $K$42, #REF!=$I$43,$K$43, #REF!=$I$44, $K$44, #REF!=$I$45, $K$45, #REF!=$I$46, $K$46, #REF!=$I$47, $K$47, #REF!=$I$48, $K$48, #REF!=$I$49, $K$49, #REF!=$I$50, $K$50, #REF!=$I$51, $K$51, #REF!=$I$52, $K$52, #REF!=$I$53, $K$53, #REF!=$I$54, $K$54, #REF!=$I$55, $K$55, #REF!=$I$56, $K$56))-Q16</f>
        <v>#REF!</v>
      </c>
      <c r="T16" s="35"/>
    </row>
    <row r="17" ht="15.75" customHeight="1">
      <c r="A17" s="4" t="s">
        <v>151</v>
      </c>
      <c r="B17" s="4" t="s">
        <v>142</v>
      </c>
      <c r="C17" s="4">
        <v>2003.0</v>
      </c>
      <c r="D17" s="4" t="s">
        <v>64</v>
      </c>
      <c r="E17" s="4">
        <v>1025248.0</v>
      </c>
      <c r="F17" s="4" t="s">
        <v>141</v>
      </c>
      <c r="G17" s="4" t="s">
        <v>53</v>
      </c>
      <c r="H17" s="4">
        <v>90.3</v>
      </c>
      <c r="I17" s="8">
        <v>56.0</v>
      </c>
      <c r="J17" s="8">
        <v>-60.0</v>
      </c>
      <c r="K17" s="8">
        <v>60.0</v>
      </c>
      <c r="L17" s="4">
        <f t="shared" si="1"/>
        <v>60</v>
      </c>
      <c r="M17" s="4">
        <v>70.0</v>
      </c>
      <c r="N17" s="4">
        <v>-75.0</v>
      </c>
      <c r="O17" s="4">
        <v>-76.0</v>
      </c>
      <c r="P17" s="4">
        <f t="shared" si="2"/>
        <v>70</v>
      </c>
      <c r="Q17" s="4">
        <f t="shared" si="3"/>
        <v>130</v>
      </c>
      <c r="R17" s="33">
        <f>(IFS(F5=$I$37,$J$37,F5=$I$38, $J$38, F5=$I$39, $J$39, F5=$I$40, $J$40, F5=$I$41,$J$41, F5=$I$42, $J$42, F5=$I$43,$J$43, F5=$I$44, $J$44, F5=$I$45, $J$45, F5=$I$46, $J$46, F5=$I$47, $J$47, F5=$I$48, $J$48, F5=$I$49, $J$49, F5=$I$50, $J$50, F5=$I$51, $J$51, F5=$I$52, $J$52, F5=$I$53, $J$53, F5=$I$54, $J$54, F5=$I$55, $J$55, F5=$I$56, $J$56))-Q17</f>
        <v>-15</v>
      </c>
      <c r="S17" s="33">
        <f>(IFS(F5=$I$37,$K$37,F5=$I$38, $K$38, F5=$I$39, $K$39, F5=$I$40, $K$40, F5=$I$41,$K$41, F5=$I$42, $K$42, F5=$I$43,$K$43, F5=$I$44, $K$44, F5=$I$45, $K$45, F5=$I$46, $K$46, F5=$I$47, $K$47, F5=$I$48, $K$48, F5=$I$49, $K$49, F5=$I$50, $K$50, F5=$I$51, $K$51, F5=$I$52, $K$52, F5=$I$53, $K$53, F5=$I$54, $K$54, F5=$I$55, $K$55, F5=$I$56, $K$56))-Q17</f>
        <v>-32</v>
      </c>
      <c r="T17" s="34"/>
    </row>
    <row r="18" ht="15.75" customHeight="1">
      <c r="A18" s="4" t="s">
        <v>151</v>
      </c>
      <c r="B18" s="4" t="s">
        <v>143</v>
      </c>
      <c r="C18" s="4">
        <v>2003.0</v>
      </c>
      <c r="D18" s="4" t="s">
        <v>64</v>
      </c>
      <c r="E18" s="4">
        <v>1047920.0</v>
      </c>
      <c r="F18" s="4" t="s">
        <v>144</v>
      </c>
      <c r="G18" s="4" t="s">
        <v>28</v>
      </c>
      <c r="H18" s="4">
        <v>117.4</v>
      </c>
      <c r="I18" s="8">
        <v>58.0</v>
      </c>
      <c r="J18" s="8">
        <v>-62.0</v>
      </c>
      <c r="K18" s="8">
        <v>-65.0</v>
      </c>
      <c r="L18" s="4">
        <f t="shared" si="1"/>
        <v>58</v>
      </c>
      <c r="M18" s="4">
        <v>75.0</v>
      </c>
      <c r="N18" s="4">
        <v>-78.0</v>
      </c>
      <c r="O18" s="4">
        <v>78.0</v>
      </c>
      <c r="P18" s="4">
        <f t="shared" si="2"/>
        <v>78</v>
      </c>
      <c r="Q18" s="4">
        <f t="shared" si="3"/>
        <v>136</v>
      </c>
      <c r="R18" s="33">
        <f>(IFS('1st Session White Platform'!F5=$I$37,$J$37,'1st Session White Platform'!F5=$I$38, $J$38, '1st Session White Platform'!F5=$I$39, $J$39, '1st Session White Platform'!F5=$I$40, $J$40, '1st Session White Platform'!F5=$I$41,$J$41, '1st Session White Platform'!F5=$I$42, $J$42, '1st Session White Platform'!F5=$I$43,$J$43, '1st Session White Platform'!F5=$I$44, $J$44, '1st Session White Platform'!F5=$I$45, $J$45, '1st Session White Platform'!F5=$I$46, $J$46, '1st Session White Platform'!F5=$I$47, $J$47, '1st Session White Platform'!F5=$I$48, $J$48, '1st Session White Platform'!F5=$I$49, $J$49, '1st Session White Platform'!F5=$I$50, $J$50, '1st Session White Platform'!F5=$I$51, $J$51, '1st Session White Platform'!F5=$I$52, $J$52, '1st Session White Platform'!F5=$I$53, $J$53, '1st Session White Platform'!F5=$I$54, $J$54, '1st Session White Platform'!F5=$I$55, $J$55, '1st Session White Platform'!F5=$I$56, $J$56))-Q18</f>
        <v>-50</v>
      </c>
      <c r="S18" s="33">
        <f>(IFS('1st Session White Platform'!F5=$I$37,$K$37,'1st Session White Platform'!F5=$I$38, $K$38, '1st Session White Platform'!F5=$I$39, $K$39, '1st Session White Platform'!F5=$I$40, $K$40, '1st Session White Platform'!F5=$I$41,$K$41, '1st Session White Platform'!F5=$I$42, $K$42, '1st Session White Platform'!F5=$I$43,$K$43, '1st Session White Platform'!F5=$I$44, $K$44, '1st Session White Platform'!F5=$I$45, $K$45, '1st Session White Platform'!F5=$I$46, $K$46, '1st Session White Platform'!F5=$I$47, $K$47, '1st Session White Platform'!F5=$I$48, $K$48, '1st Session White Platform'!F5=$I$49, $K$49, '1st Session White Platform'!F5=$I$50, $K$50, '1st Session White Platform'!F5=$I$51, $K$51, '1st Session White Platform'!F5=$I$52, $K$52, '1st Session White Platform'!F5=$I$53, $K$53, '1st Session White Platform'!F5=$I$54, $K$54, '1st Session White Platform'!F5=$I$55, $K$55, '1st Session White Platform'!F5=$I$56, $K$56))-Q18</f>
        <v>-63</v>
      </c>
      <c r="T18" s="35"/>
    </row>
    <row r="19" ht="15.75" customHeight="1">
      <c r="A19" s="4" t="s">
        <v>151</v>
      </c>
      <c r="B19" s="4" t="s">
        <v>145</v>
      </c>
      <c r="C19" s="4">
        <v>2004.0</v>
      </c>
      <c r="D19" s="4" t="s">
        <v>64</v>
      </c>
      <c r="E19" s="4">
        <v>1049107.0</v>
      </c>
      <c r="F19" s="4" t="s">
        <v>144</v>
      </c>
      <c r="G19" s="4" t="s">
        <v>28</v>
      </c>
      <c r="H19" s="4">
        <v>109.9</v>
      </c>
      <c r="I19" s="4">
        <v>42.0</v>
      </c>
      <c r="J19" s="4">
        <v>-46.0</v>
      </c>
      <c r="K19" s="4">
        <v>-50.0</v>
      </c>
      <c r="L19" s="4">
        <f t="shared" si="1"/>
        <v>42</v>
      </c>
      <c r="M19" s="4">
        <v>60.0</v>
      </c>
      <c r="N19" s="5">
        <v>64.0</v>
      </c>
      <c r="O19" s="5">
        <v>-68.0</v>
      </c>
      <c r="P19" s="4">
        <f t="shared" si="2"/>
        <v>64</v>
      </c>
      <c r="Q19" s="4">
        <f t="shared" si="3"/>
        <v>106</v>
      </c>
      <c r="R19" s="12"/>
      <c r="S19" s="36"/>
      <c r="T19" s="37"/>
      <c r="U19" s="12"/>
      <c r="V19" s="12"/>
      <c r="W19" s="12"/>
      <c r="X19" s="12"/>
      <c r="Y19" s="12"/>
      <c r="Z19" s="12"/>
      <c r="AA19" s="12"/>
      <c r="AB19" s="12"/>
    </row>
    <row r="20" ht="15.75" customHeight="1">
      <c r="M20" s="3"/>
      <c r="N20" s="3"/>
      <c r="O20" s="3"/>
    </row>
    <row r="21" ht="15.75" customHeight="1">
      <c r="J21" s="23" t="s">
        <v>159</v>
      </c>
      <c r="K21" s="24" t="s">
        <v>165</v>
      </c>
      <c r="M21" s="3"/>
      <c r="N21" s="3"/>
      <c r="O21" s="3"/>
    </row>
    <row r="22" ht="19.5" customHeight="1">
      <c r="J22" s="25" t="s">
        <v>160</v>
      </c>
      <c r="K22" s="24" t="s">
        <v>166</v>
      </c>
      <c r="M22" s="3"/>
      <c r="N22" s="3"/>
      <c r="O22" s="3"/>
    </row>
    <row r="23" ht="15.75" customHeight="1">
      <c r="J23" s="26" t="s">
        <v>167</v>
      </c>
      <c r="K23" s="24" t="s">
        <v>168</v>
      </c>
      <c r="M23" s="3"/>
      <c r="N23" s="3"/>
      <c r="O23" s="3"/>
    </row>
    <row r="24" ht="15.75" customHeight="1">
      <c r="M24" s="3"/>
      <c r="N24" s="3"/>
      <c r="O24" s="3"/>
    </row>
    <row r="25" ht="15.75" customHeight="1">
      <c r="M25" s="3"/>
      <c r="N25" s="3"/>
      <c r="O25" s="3"/>
    </row>
    <row r="26" ht="15.75" customHeight="1">
      <c r="M26" s="3"/>
      <c r="N26" s="3"/>
      <c r="O26" s="3"/>
    </row>
    <row r="27" ht="15.75" customHeight="1">
      <c r="M27" s="3"/>
      <c r="N27" s="3"/>
      <c r="O27" s="3"/>
    </row>
    <row r="28" ht="15.75" customHeight="1">
      <c r="M28" s="3"/>
      <c r="N28" s="3"/>
      <c r="O28" s="3"/>
    </row>
    <row r="29" ht="15.75" customHeight="1">
      <c r="M29" s="3"/>
      <c r="N29" s="3"/>
      <c r="O29" s="3"/>
    </row>
    <row r="30" ht="15.75" customHeight="1">
      <c r="C30" s="17"/>
      <c r="D30" s="17"/>
      <c r="F30" s="17"/>
      <c r="M30" s="3"/>
      <c r="N30" s="3"/>
      <c r="O30" s="3"/>
    </row>
    <row r="31" ht="15.75" customHeight="1">
      <c r="C31" s="17"/>
      <c r="D31" s="17"/>
      <c r="F31" s="17"/>
      <c r="M31" s="3"/>
      <c r="N31" s="3"/>
      <c r="O31" s="3"/>
    </row>
    <row r="32" ht="15.75" customHeight="1">
      <c r="C32" s="17"/>
      <c r="D32" s="17"/>
      <c r="F32" s="17"/>
      <c r="M32" s="3"/>
      <c r="N32" s="3"/>
      <c r="O32" s="3"/>
    </row>
    <row r="33" ht="15.75" customHeight="1">
      <c r="C33" s="17"/>
      <c r="D33" s="17"/>
      <c r="F33" s="17"/>
      <c r="M33" s="3"/>
      <c r="N33" s="3"/>
      <c r="O33" s="3"/>
    </row>
    <row r="34" ht="15.75" customHeight="1">
      <c r="C34" s="17"/>
      <c r="D34" s="17"/>
      <c r="F34" s="17"/>
      <c r="M34" s="3"/>
      <c r="N34" s="3"/>
      <c r="O34" s="3"/>
    </row>
    <row r="35" ht="15.75" customHeight="1">
      <c r="C35" s="17"/>
      <c r="D35" s="17"/>
      <c r="F35" s="17"/>
      <c r="I35" s="35"/>
      <c r="J35" s="35"/>
      <c r="K35" s="35"/>
      <c r="L35" s="35"/>
      <c r="M35" s="2"/>
      <c r="N35" s="2"/>
      <c r="O35" s="2"/>
      <c r="P35" s="35"/>
      <c r="Q35" s="35"/>
      <c r="R35" s="35" t="s">
        <v>169</v>
      </c>
    </row>
    <row r="36" ht="15.75" customHeight="1">
      <c r="C36" s="17"/>
      <c r="D36" s="17"/>
      <c r="F36" s="17"/>
      <c r="I36" s="38" t="s">
        <v>156</v>
      </c>
      <c r="J36" s="38" t="s">
        <v>157</v>
      </c>
      <c r="K36" s="38" t="s">
        <v>158</v>
      </c>
      <c r="L36" s="35"/>
      <c r="M36" s="2"/>
      <c r="N36" s="2"/>
      <c r="O36" s="2"/>
      <c r="P36" s="35"/>
      <c r="Q36" s="35"/>
      <c r="R36" s="35"/>
    </row>
    <row r="37" ht="15.75" customHeight="1">
      <c r="C37" s="17"/>
      <c r="D37" s="17"/>
      <c r="F37" s="17"/>
      <c r="I37" s="39" t="s">
        <v>170</v>
      </c>
      <c r="J37" s="27">
        <v>55.0</v>
      </c>
      <c r="K37" s="39">
        <v>47.0</v>
      </c>
      <c r="L37" s="35"/>
      <c r="M37" s="2"/>
      <c r="N37" s="2"/>
      <c r="O37" s="2"/>
      <c r="P37" s="35"/>
      <c r="Q37" s="35"/>
      <c r="R37" s="35"/>
    </row>
    <row r="38" ht="15.75" customHeight="1">
      <c r="C38" s="17"/>
      <c r="D38" s="17"/>
      <c r="F38" s="17"/>
      <c r="I38" s="39" t="s">
        <v>171</v>
      </c>
      <c r="J38" s="27">
        <v>63.0</v>
      </c>
      <c r="K38" s="39">
        <v>54.0</v>
      </c>
      <c r="L38" s="35"/>
      <c r="M38" s="2"/>
      <c r="N38" s="2"/>
      <c r="O38" s="2"/>
      <c r="P38" s="35"/>
      <c r="Q38" s="35"/>
      <c r="R38" s="35"/>
    </row>
    <row r="39" ht="15.75" customHeight="1">
      <c r="C39" s="17"/>
      <c r="D39" s="17"/>
      <c r="F39" s="17"/>
      <c r="I39" s="39" t="s">
        <v>31</v>
      </c>
      <c r="J39" s="27">
        <v>76.0</v>
      </c>
      <c r="K39" s="39">
        <v>65.0</v>
      </c>
      <c r="M39" s="3"/>
      <c r="N39" s="3"/>
      <c r="O39" s="3"/>
    </row>
    <row r="40" ht="15.75" customHeight="1">
      <c r="C40" s="17"/>
      <c r="D40" s="17"/>
      <c r="F40" s="17"/>
      <c r="I40" s="39" t="s">
        <v>27</v>
      </c>
      <c r="J40" s="27">
        <v>86.0</v>
      </c>
      <c r="K40" s="39">
        <v>73.0</v>
      </c>
      <c r="M40" s="3"/>
      <c r="N40" s="3"/>
      <c r="O40" s="3"/>
    </row>
    <row r="41" ht="15.75" customHeight="1">
      <c r="C41" s="17"/>
      <c r="D41" s="17"/>
      <c r="F41" s="17"/>
      <c r="I41" s="39" t="s">
        <v>70</v>
      </c>
      <c r="J41" s="27">
        <v>95.0</v>
      </c>
      <c r="K41" s="39">
        <v>81.0</v>
      </c>
      <c r="M41" s="3"/>
      <c r="N41" s="3"/>
      <c r="O41" s="3"/>
    </row>
    <row r="42" ht="15.75" customHeight="1">
      <c r="C42" s="17"/>
      <c r="D42" s="17"/>
      <c r="F42" s="17"/>
      <c r="I42" s="39" t="s">
        <v>76</v>
      </c>
      <c r="J42" s="27">
        <v>105.0</v>
      </c>
      <c r="K42" s="39">
        <v>89.0</v>
      </c>
      <c r="M42" s="3"/>
      <c r="N42" s="3"/>
      <c r="O42" s="3"/>
    </row>
    <row r="43" ht="15.75" customHeight="1">
      <c r="C43" s="17"/>
      <c r="D43" s="17"/>
      <c r="F43" s="17"/>
      <c r="I43" s="39" t="s">
        <v>79</v>
      </c>
      <c r="J43" s="27">
        <v>110.0</v>
      </c>
      <c r="K43" s="39">
        <v>94.0</v>
      </c>
      <c r="M43" s="3"/>
      <c r="N43" s="3"/>
      <c r="O43" s="3"/>
    </row>
    <row r="44" ht="15.75" customHeight="1">
      <c r="C44" s="17"/>
      <c r="D44" s="17"/>
      <c r="F44" s="17"/>
      <c r="I44" s="39" t="s">
        <v>82</v>
      </c>
      <c r="J44" s="27">
        <v>115.0</v>
      </c>
      <c r="K44" s="39">
        <v>98.0</v>
      </c>
      <c r="M44" s="3"/>
      <c r="N44" s="3"/>
      <c r="O44" s="3"/>
    </row>
    <row r="45" ht="15.75" customHeight="1">
      <c r="C45" s="17"/>
      <c r="D45" s="17"/>
      <c r="F45" s="17"/>
      <c r="I45" s="39" t="s">
        <v>23</v>
      </c>
      <c r="J45" s="27">
        <v>117.0</v>
      </c>
      <c r="K45" s="39">
        <v>99.0</v>
      </c>
      <c r="M45" s="3"/>
      <c r="N45" s="3"/>
      <c r="O45" s="3"/>
    </row>
    <row r="46" ht="15.75" customHeight="1">
      <c r="C46" s="17"/>
      <c r="D46" s="17"/>
      <c r="F46" s="17"/>
      <c r="I46" s="39" t="s">
        <v>172</v>
      </c>
      <c r="J46" s="27">
        <v>120.0</v>
      </c>
      <c r="K46" s="39">
        <v>102.0</v>
      </c>
      <c r="M46" s="3"/>
      <c r="N46" s="3"/>
      <c r="O46" s="3"/>
    </row>
    <row r="47" ht="15.75" customHeight="1">
      <c r="C47" s="17"/>
      <c r="D47" s="17"/>
      <c r="F47" s="17"/>
      <c r="I47" s="18">
        <v>45.0</v>
      </c>
      <c r="J47" s="35">
        <v>75.0</v>
      </c>
      <c r="K47" s="36">
        <v>64.0</v>
      </c>
      <c r="M47" s="3"/>
      <c r="N47" s="3"/>
      <c r="O47" s="3"/>
    </row>
    <row r="48" ht="15.75" customHeight="1">
      <c r="C48" s="17"/>
      <c r="D48" s="17"/>
      <c r="F48" s="17"/>
      <c r="I48" s="18">
        <v>49.0</v>
      </c>
      <c r="J48" s="35">
        <v>85.0</v>
      </c>
      <c r="K48" s="36">
        <v>72.0</v>
      </c>
      <c r="M48" s="3"/>
      <c r="N48" s="3"/>
      <c r="O48" s="3"/>
    </row>
    <row r="49" ht="15.75" customHeight="1">
      <c r="C49" s="17"/>
      <c r="D49" s="17"/>
      <c r="F49" s="17"/>
      <c r="I49" s="18">
        <v>55.0</v>
      </c>
      <c r="J49" s="35">
        <v>105.0</v>
      </c>
      <c r="K49" s="36">
        <v>89.0</v>
      </c>
      <c r="M49" s="3"/>
      <c r="N49" s="3"/>
      <c r="O49" s="3"/>
    </row>
    <row r="50" ht="15.75" customHeight="1">
      <c r="C50" s="17"/>
      <c r="D50" s="17"/>
      <c r="F50" s="17"/>
      <c r="I50" s="18">
        <v>59.0</v>
      </c>
      <c r="J50" s="35">
        <v>115.0</v>
      </c>
      <c r="K50" s="36">
        <v>98.0</v>
      </c>
      <c r="M50" s="3"/>
      <c r="N50" s="3"/>
      <c r="O50" s="3"/>
    </row>
    <row r="51" ht="15.75" customHeight="1">
      <c r="C51" s="17"/>
      <c r="D51" s="17"/>
      <c r="F51" s="17"/>
      <c r="I51" s="18">
        <v>64.0</v>
      </c>
      <c r="J51" s="35">
        <v>125.0</v>
      </c>
      <c r="K51" s="36">
        <v>106.0</v>
      </c>
      <c r="M51" s="3"/>
      <c r="N51" s="3"/>
      <c r="O51" s="3"/>
    </row>
    <row r="52" ht="15.75" customHeight="1">
      <c r="C52" s="17"/>
      <c r="D52" s="17"/>
      <c r="F52" s="17"/>
      <c r="I52" s="18">
        <v>71.0</v>
      </c>
      <c r="J52" s="35">
        <v>135.0</v>
      </c>
      <c r="K52" s="36">
        <v>115.0</v>
      </c>
      <c r="M52" s="3"/>
      <c r="N52" s="3"/>
      <c r="O52" s="3"/>
    </row>
    <row r="53" ht="15.75" customHeight="1">
      <c r="C53" s="17"/>
      <c r="D53" s="17"/>
      <c r="F53" s="17"/>
      <c r="I53" s="18">
        <v>76.0</v>
      </c>
      <c r="J53" s="35">
        <v>138.0</v>
      </c>
      <c r="K53" s="36">
        <v>117.0</v>
      </c>
      <c r="M53" s="3"/>
      <c r="N53" s="3"/>
      <c r="O53" s="3"/>
    </row>
    <row r="54" ht="15.75" customHeight="1">
      <c r="C54" s="17"/>
      <c r="D54" s="17"/>
      <c r="F54" s="17"/>
      <c r="I54" s="18">
        <v>81.0</v>
      </c>
      <c r="J54" s="35">
        <v>140.0</v>
      </c>
      <c r="K54" s="36">
        <v>119.0</v>
      </c>
      <c r="M54" s="3"/>
      <c r="N54" s="3"/>
      <c r="O54" s="3"/>
    </row>
    <row r="55" ht="15.75" customHeight="1">
      <c r="C55" s="17"/>
      <c r="D55" s="17"/>
      <c r="F55" s="17"/>
      <c r="I55" s="18">
        <v>87.0</v>
      </c>
      <c r="J55" s="35">
        <v>142.0</v>
      </c>
      <c r="K55" s="36">
        <v>121.0</v>
      </c>
      <c r="M55" s="3"/>
      <c r="N55" s="3"/>
      <c r="O55" s="3"/>
    </row>
    <row r="56" ht="15.75" customHeight="1">
      <c r="C56" s="17"/>
      <c r="D56" s="17"/>
      <c r="F56" s="17"/>
      <c r="I56" s="18" t="s">
        <v>144</v>
      </c>
      <c r="J56" s="36">
        <v>145.0</v>
      </c>
      <c r="K56" s="36">
        <v>123.0</v>
      </c>
      <c r="M56" s="3"/>
      <c r="N56" s="3"/>
      <c r="O56" s="3"/>
    </row>
    <row r="57" ht="15.75" customHeight="1">
      <c r="C57" s="17"/>
      <c r="D57" s="17"/>
      <c r="F57" s="17"/>
      <c r="I57" s="18" t="s">
        <v>144</v>
      </c>
      <c r="J57" s="36">
        <v>145.0</v>
      </c>
      <c r="K57" s="36">
        <v>123.0</v>
      </c>
      <c r="M57" s="3"/>
      <c r="N57" s="3"/>
      <c r="O57" s="3"/>
    </row>
    <row r="58" ht="15.75" customHeight="1">
      <c r="C58" s="17"/>
      <c r="D58" s="17"/>
      <c r="F58" s="17"/>
      <c r="M58" s="3"/>
      <c r="N58" s="3"/>
      <c r="O58" s="3"/>
    </row>
    <row r="59" ht="15.75" customHeight="1">
      <c r="C59" s="17"/>
      <c r="D59" s="17"/>
      <c r="F59" s="17"/>
      <c r="M59" s="3"/>
      <c r="N59" s="3"/>
      <c r="O59" s="3"/>
    </row>
    <row r="60" ht="15.75" customHeight="1">
      <c r="C60" s="17"/>
      <c r="D60" s="17"/>
      <c r="F60" s="17"/>
      <c r="M60" s="3"/>
      <c r="N60" s="3"/>
      <c r="O60" s="3"/>
    </row>
    <row r="61" ht="15.75" customHeight="1">
      <c r="C61" s="17"/>
      <c r="D61" s="17"/>
      <c r="F61" s="17"/>
      <c r="M61" s="3"/>
      <c r="N61" s="3"/>
      <c r="O61" s="3"/>
    </row>
    <row r="62" ht="15.75" customHeight="1">
      <c r="C62" s="17"/>
      <c r="D62" s="17"/>
      <c r="F62" s="17"/>
      <c r="M62" s="3"/>
      <c r="N62" s="3"/>
      <c r="O62" s="3"/>
    </row>
    <row r="63" ht="15.75" customHeight="1">
      <c r="C63" s="17"/>
      <c r="D63" s="17"/>
      <c r="F63" s="17"/>
      <c r="M63" s="3"/>
      <c r="N63" s="3"/>
      <c r="O63" s="3"/>
    </row>
    <row r="64" ht="15.75" customHeight="1">
      <c r="C64" s="17"/>
      <c r="D64" s="17"/>
      <c r="F64" s="17"/>
      <c r="M64" s="3"/>
      <c r="N64" s="3"/>
      <c r="O64" s="3"/>
    </row>
    <row r="65" ht="15.75" customHeight="1">
      <c r="C65" s="17"/>
      <c r="D65" s="17"/>
      <c r="F65" s="17"/>
      <c r="M65" s="3"/>
      <c r="N65" s="3"/>
      <c r="O65" s="3"/>
    </row>
    <row r="66" ht="15.75" customHeight="1">
      <c r="C66" s="17"/>
      <c r="D66" s="17"/>
      <c r="F66" s="17"/>
      <c r="M66" s="3"/>
      <c r="N66" s="3"/>
      <c r="O66" s="3"/>
    </row>
    <row r="67" ht="15.75" customHeight="1">
      <c r="C67" s="17"/>
      <c r="D67" s="17"/>
      <c r="F67" s="17"/>
      <c r="M67" s="3"/>
      <c r="N67" s="3"/>
      <c r="O67" s="3"/>
    </row>
    <row r="68" ht="15.75" customHeight="1">
      <c r="C68" s="17"/>
      <c r="D68" s="17"/>
      <c r="F68" s="17"/>
      <c r="M68" s="3"/>
      <c r="N68" s="3"/>
      <c r="O68" s="3"/>
    </row>
    <row r="69" ht="15.75" customHeight="1">
      <c r="C69" s="17"/>
      <c r="D69" s="17"/>
      <c r="F69" s="17"/>
      <c r="M69" s="3"/>
      <c r="N69" s="3"/>
      <c r="O69" s="3"/>
    </row>
    <row r="70" ht="15.75" customHeight="1">
      <c r="C70" s="17"/>
      <c r="D70" s="17"/>
      <c r="F70" s="17"/>
      <c r="M70" s="3"/>
      <c r="N70" s="3"/>
      <c r="O70" s="3"/>
    </row>
    <row r="71" ht="15.75" customHeight="1">
      <c r="C71" s="17"/>
      <c r="D71" s="17"/>
      <c r="F71" s="17"/>
      <c r="M71" s="3"/>
      <c r="N71" s="3"/>
      <c r="O71" s="3"/>
    </row>
    <row r="72" ht="15.75" customHeight="1">
      <c r="C72" s="17"/>
      <c r="D72" s="17"/>
      <c r="F72" s="17"/>
      <c r="M72" s="3"/>
      <c r="N72" s="3"/>
      <c r="O72" s="3"/>
    </row>
    <row r="73" ht="15.75" customHeight="1">
      <c r="C73" s="17"/>
      <c r="D73" s="17"/>
      <c r="F73" s="17"/>
      <c r="M73" s="3"/>
      <c r="N73" s="3"/>
      <c r="O73" s="3"/>
    </row>
    <row r="74" ht="15.75" customHeight="1">
      <c r="C74" s="17"/>
      <c r="D74" s="17"/>
      <c r="F74" s="17"/>
      <c r="M74" s="3"/>
      <c r="N74" s="3"/>
      <c r="O74" s="3"/>
    </row>
    <row r="75" ht="15.75" customHeight="1">
      <c r="C75" s="17"/>
      <c r="D75" s="17"/>
      <c r="F75" s="17"/>
      <c r="M75" s="3"/>
      <c r="N75" s="3"/>
      <c r="O75" s="3"/>
    </row>
    <row r="76" ht="15.75" customHeight="1">
      <c r="C76" s="17"/>
      <c r="D76" s="17"/>
      <c r="F76" s="17"/>
      <c r="M76" s="3"/>
      <c r="N76" s="3"/>
      <c r="O76" s="3"/>
    </row>
    <row r="77" ht="15.75" customHeight="1">
      <c r="C77" s="17"/>
      <c r="D77" s="17"/>
      <c r="F77" s="17"/>
      <c r="M77" s="3"/>
      <c r="N77" s="3"/>
      <c r="O77" s="3"/>
    </row>
    <row r="78" ht="15.75" customHeight="1">
      <c r="C78" s="17"/>
      <c r="D78" s="17"/>
      <c r="F78" s="17"/>
      <c r="M78" s="3"/>
      <c r="N78" s="3"/>
      <c r="O78" s="3"/>
    </row>
    <row r="79" ht="15.75" customHeight="1">
      <c r="C79" s="17"/>
      <c r="D79" s="17"/>
      <c r="F79" s="17"/>
      <c r="M79" s="3"/>
      <c r="N79" s="3"/>
      <c r="O79" s="3"/>
    </row>
    <row r="80" ht="15.75" customHeight="1">
      <c r="C80" s="17"/>
      <c r="D80" s="17"/>
      <c r="F80" s="17"/>
      <c r="M80" s="3"/>
      <c r="N80" s="3"/>
      <c r="O80" s="3"/>
    </row>
    <row r="81" ht="15.75" customHeight="1">
      <c r="C81" s="17"/>
      <c r="D81" s="17"/>
      <c r="F81" s="17"/>
      <c r="M81" s="3"/>
      <c r="N81" s="3"/>
      <c r="O81" s="3"/>
    </row>
    <row r="82" ht="15.75" customHeight="1">
      <c r="C82" s="17"/>
      <c r="D82" s="17"/>
      <c r="F82" s="17"/>
      <c r="M82" s="3"/>
      <c r="N82" s="3"/>
      <c r="O82" s="3"/>
    </row>
    <row r="83" ht="15.75" customHeight="1">
      <c r="C83" s="17"/>
      <c r="D83" s="17"/>
      <c r="F83" s="17"/>
      <c r="M83" s="3"/>
      <c r="N83" s="3"/>
      <c r="O83" s="3"/>
    </row>
    <row r="84" ht="15.75" customHeight="1">
      <c r="C84" s="17"/>
      <c r="D84" s="17"/>
      <c r="F84" s="17"/>
      <c r="M84" s="3"/>
      <c r="N84" s="3"/>
      <c r="O84" s="3"/>
    </row>
    <row r="85" ht="15.75" customHeight="1">
      <c r="C85" s="17"/>
      <c r="D85" s="17"/>
      <c r="F85" s="17"/>
      <c r="M85" s="3"/>
      <c r="N85" s="3"/>
      <c r="O85" s="3"/>
    </row>
    <row r="86" ht="15.75" customHeight="1">
      <c r="C86" s="17"/>
      <c r="D86" s="17"/>
      <c r="F86" s="17"/>
      <c r="M86" s="3"/>
      <c r="N86" s="3"/>
      <c r="O86" s="3"/>
    </row>
    <row r="87" ht="15.75" customHeight="1">
      <c r="C87" s="17"/>
      <c r="D87" s="17"/>
      <c r="F87" s="17"/>
      <c r="M87" s="3"/>
      <c r="N87" s="3"/>
      <c r="O87" s="3"/>
    </row>
    <row r="88" ht="15.75" customHeight="1">
      <c r="C88" s="17"/>
      <c r="D88" s="17"/>
      <c r="F88" s="17"/>
      <c r="M88" s="3"/>
      <c r="N88" s="3"/>
      <c r="O88" s="3"/>
    </row>
    <row r="89" ht="15.75" customHeight="1">
      <c r="C89" s="17"/>
      <c r="D89" s="17"/>
      <c r="F89" s="17"/>
      <c r="M89" s="3"/>
      <c r="N89" s="3"/>
      <c r="O89" s="3"/>
    </row>
    <row r="90" ht="15.75" customHeight="1">
      <c r="C90" s="17"/>
      <c r="D90" s="17"/>
      <c r="F90" s="17"/>
      <c r="M90" s="3"/>
      <c r="N90" s="3"/>
      <c r="O90" s="3"/>
    </row>
    <row r="91" ht="15.75" customHeight="1">
      <c r="C91" s="17"/>
      <c r="D91" s="17"/>
      <c r="F91" s="17"/>
      <c r="M91" s="3"/>
      <c r="N91" s="3"/>
      <c r="O91" s="3"/>
    </row>
    <row r="92" ht="15.75" customHeight="1">
      <c r="C92" s="17"/>
      <c r="D92" s="17"/>
      <c r="F92" s="17"/>
      <c r="M92" s="3"/>
      <c r="N92" s="3"/>
      <c r="O92" s="3"/>
    </row>
    <row r="93" ht="15.75" customHeight="1">
      <c r="C93" s="17"/>
      <c r="D93" s="17"/>
      <c r="F93" s="17"/>
      <c r="M93" s="3"/>
      <c r="N93" s="3"/>
      <c r="O93" s="3"/>
    </row>
    <row r="94" ht="15.75" customHeight="1">
      <c r="C94" s="17"/>
      <c r="D94" s="17"/>
      <c r="F94" s="17"/>
      <c r="M94" s="3"/>
      <c r="N94" s="3"/>
      <c r="O94" s="3"/>
    </row>
    <row r="95" ht="15.75" customHeight="1">
      <c r="C95" s="17"/>
      <c r="D95" s="17"/>
      <c r="F95" s="17"/>
      <c r="M95" s="3"/>
      <c r="N95" s="3"/>
      <c r="O95" s="3"/>
    </row>
    <row r="96" ht="15.75" customHeight="1">
      <c r="C96" s="17"/>
      <c r="D96" s="17"/>
      <c r="F96" s="17"/>
      <c r="M96" s="3"/>
      <c r="N96" s="3"/>
      <c r="O96" s="3"/>
    </row>
    <row r="97" ht="15.75" customHeight="1">
      <c r="C97" s="17"/>
      <c r="D97" s="17"/>
      <c r="F97" s="17"/>
      <c r="M97" s="3"/>
      <c r="N97" s="3"/>
      <c r="O97" s="3"/>
    </row>
    <row r="98" ht="15.75" customHeight="1">
      <c r="C98" s="17"/>
      <c r="D98" s="17"/>
      <c r="F98" s="17"/>
      <c r="M98" s="3"/>
      <c r="N98" s="3"/>
      <c r="O98" s="3"/>
    </row>
    <row r="99" ht="15.75" customHeight="1">
      <c r="C99" s="17"/>
      <c r="D99" s="17"/>
      <c r="F99" s="17"/>
      <c r="M99" s="3"/>
      <c r="N99" s="3"/>
      <c r="O99" s="3"/>
    </row>
    <row r="100" ht="15.75" customHeight="1">
      <c r="C100" s="17"/>
      <c r="D100" s="17"/>
      <c r="F100" s="17"/>
      <c r="M100" s="3"/>
      <c r="N100" s="3"/>
      <c r="O100" s="3"/>
    </row>
    <row r="101" ht="15.75" customHeight="1">
      <c r="C101" s="17"/>
      <c r="D101" s="17"/>
      <c r="F101" s="17"/>
      <c r="M101" s="3"/>
      <c r="N101" s="3"/>
      <c r="O101" s="3"/>
    </row>
    <row r="102" ht="15.75" customHeight="1">
      <c r="C102" s="17"/>
      <c r="D102" s="17"/>
      <c r="F102" s="17"/>
      <c r="M102" s="3"/>
      <c r="N102" s="3"/>
      <c r="O102" s="3"/>
    </row>
    <row r="103" ht="15.75" customHeight="1">
      <c r="C103" s="17"/>
      <c r="D103" s="17"/>
      <c r="F103" s="17"/>
      <c r="M103" s="3"/>
      <c r="N103" s="3"/>
      <c r="O103" s="3"/>
    </row>
    <row r="104" ht="15.75" customHeight="1">
      <c r="C104" s="17"/>
      <c r="D104" s="17"/>
      <c r="F104" s="17"/>
      <c r="M104" s="3"/>
      <c r="N104" s="3"/>
      <c r="O104" s="3"/>
    </row>
    <row r="105" ht="15.75" customHeight="1">
      <c r="C105" s="17"/>
      <c r="D105" s="17"/>
      <c r="F105" s="17"/>
      <c r="M105" s="3"/>
      <c r="N105" s="3"/>
      <c r="O105" s="3"/>
    </row>
    <row r="106" ht="15.75" customHeight="1">
      <c r="C106" s="17"/>
      <c r="D106" s="17"/>
      <c r="F106" s="17"/>
      <c r="M106" s="3"/>
      <c r="N106" s="3"/>
      <c r="O106" s="3"/>
    </row>
    <row r="107" ht="15.75" customHeight="1">
      <c r="C107" s="17"/>
      <c r="D107" s="17"/>
      <c r="F107" s="17"/>
      <c r="M107" s="3"/>
      <c r="N107" s="3"/>
      <c r="O107" s="3"/>
    </row>
    <row r="108" ht="15.75" customHeight="1">
      <c r="C108" s="17"/>
      <c r="D108" s="17"/>
      <c r="F108" s="17"/>
      <c r="M108" s="3"/>
      <c r="N108" s="3"/>
      <c r="O108" s="3"/>
    </row>
    <row r="109" ht="15.75" customHeight="1">
      <c r="C109" s="17"/>
      <c r="D109" s="17"/>
      <c r="F109" s="17"/>
      <c r="M109" s="3"/>
      <c r="N109" s="3"/>
      <c r="O109" s="3"/>
    </row>
    <row r="110" ht="15.75" customHeight="1">
      <c r="C110" s="17"/>
      <c r="D110" s="17"/>
      <c r="F110" s="17"/>
      <c r="M110" s="3"/>
      <c r="N110" s="3"/>
      <c r="O110" s="3"/>
    </row>
    <row r="111" ht="15.75" customHeight="1">
      <c r="C111" s="17"/>
      <c r="D111" s="17"/>
      <c r="F111" s="17"/>
      <c r="M111" s="3"/>
      <c r="N111" s="3"/>
      <c r="O111" s="3"/>
    </row>
    <row r="112" ht="15.75" customHeight="1">
      <c r="C112" s="17"/>
      <c r="D112" s="17"/>
      <c r="F112" s="17"/>
      <c r="M112" s="3"/>
      <c r="N112" s="3"/>
      <c r="O112" s="3"/>
    </row>
    <row r="113" ht="15.75" customHeight="1">
      <c r="C113" s="17"/>
      <c r="D113" s="17"/>
      <c r="F113" s="17"/>
      <c r="M113" s="3"/>
      <c r="N113" s="3"/>
      <c r="O113" s="3"/>
    </row>
    <row r="114" ht="15.75" customHeight="1">
      <c r="C114" s="17"/>
      <c r="D114" s="17"/>
      <c r="F114" s="17"/>
      <c r="M114" s="3"/>
      <c r="N114" s="3"/>
      <c r="O114" s="3"/>
    </row>
    <row r="115" ht="15.75" customHeight="1">
      <c r="C115" s="17"/>
      <c r="D115" s="17"/>
      <c r="F115" s="17"/>
      <c r="M115" s="3"/>
      <c r="N115" s="3"/>
      <c r="O115" s="3"/>
    </row>
    <row r="116" ht="15.75" customHeight="1">
      <c r="C116" s="17"/>
      <c r="D116" s="17"/>
      <c r="F116" s="17"/>
      <c r="M116" s="3"/>
      <c r="N116" s="3"/>
      <c r="O116" s="3"/>
    </row>
    <row r="117" ht="15.75" customHeight="1">
      <c r="C117" s="17"/>
      <c r="D117" s="17"/>
      <c r="F117" s="17"/>
      <c r="M117" s="3"/>
      <c r="N117" s="3"/>
      <c r="O117" s="3"/>
    </row>
    <row r="118" ht="15.75" customHeight="1">
      <c r="C118" s="17"/>
      <c r="D118" s="17"/>
      <c r="F118" s="17"/>
      <c r="M118" s="3"/>
      <c r="N118" s="3"/>
      <c r="O118" s="3"/>
    </row>
    <row r="119" ht="15.75" customHeight="1">
      <c r="C119" s="17"/>
      <c r="D119" s="17"/>
      <c r="F119" s="17"/>
      <c r="M119" s="3"/>
      <c r="N119" s="3"/>
      <c r="O119" s="3"/>
    </row>
    <row r="120" ht="15.75" customHeight="1">
      <c r="C120" s="17"/>
      <c r="D120" s="17"/>
      <c r="F120" s="17"/>
      <c r="M120" s="3"/>
      <c r="N120" s="3"/>
      <c r="O120" s="3"/>
    </row>
    <row r="121" ht="15.75" customHeight="1">
      <c r="C121" s="17"/>
      <c r="D121" s="17"/>
      <c r="F121" s="17"/>
      <c r="M121" s="3"/>
      <c r="N121" s="3"/>
      <c r="O121" s="3"/>
    </row>
    <row r="122" ht="15.75" customHeight="1">
      <c r="C122" s="17"/>
      <c r="D122" s="17"/>
      <c r="F122" s="17"/>
      <c r="M122" s="3"/>
      <c r="N122" s="3"/>
      <c r="O122" s="3"/>
    </row>
    <row r="123" ht="15.75" customHeight="1">
      <c r="C123" s="17"/>
      <c r="D123" s="17"/>
      <c r="F123" s="17"/>
      <c r="M123" s="3"/>
      <c r="N123" s="3"/>
      <c r="O123" s="3"/>
    </row>
    <row r="124" ht="15.75" customHeight="1">
      <c r="C124" s="17"/>
      <c r="D124" s="17"/>
      <c r="F124" s="17"/>
      <c r="M124" s="3"/>
      <c r="N124" s="3"/>
      <c r="O124" s="3"/>
    </row>
    <row r="125" ht="15.75" customHeight="1">
      <c r="C125" s="17"/>
      <c r="D125" s="17"/>
      <c r="F125" s="17"/>
      <c r="M125" s="3"/>
      <c r="N125" s="3"/>
      <c r="O125" s="3"/>
    </row>
    <row r="126" ht="15.75" customHeight="1">
      <c r="C126" s="17"/>
      <c r="D126" s="17"/>
      <c r="F126" s="17"/>
      <c r="M126" s="3"/>
      <c r="N126" s="3"/>
      <c r="O126" s="3"/>
    </row>
    <row r="127" ht="15.75" customHeight="1">
      <c r="C127" s="17"/>
      <c r="D127" s="17"/>
      <c r="F127" s="17"/>
      <c r="M127" s="3"/>
      <c r="N127" s="3"/>
      <c r="O127" s="3"/>
    </row>
    <row r="128" ht="15.75" customHeight="1">
      <c r="C128" s="17"/>
      <c r="D128" s="17"/>
      <c r="F128" s="17"/>
      <c r="M128" s="3"/>
      <c r="N128" s="3"/>
      <c r="O128" s="3"/>
    </row>
    <row r="129" ht="15.75" customHeight="1">
      <c r="C129" s="17"/>
      <c r="D129" s="17"/>
      <c r="F129" s="17"/>
      <c r="M129" s="3"/>
      <c r="N129" s="3"/>
      <c r="O129" s="3"/>
    </row>
    <row r="130" ht="15.75" customHeight="1">
      <c r="C130" s="17"/>
      <c r="D130" s="17"/>
      <c r="F130" s="17"/>
      <c r="M130" s="3"/>
      <c r="N130" s="3"/>
      <c r="O130" s="3"/>
    </row>
    <row r="131" ht="15.75" customHeight="1">
      <c r="C131" s="17"/>
      <c r="D131" s="17"/>
      <c r="F131" s="17"/>
      <c r="M131" s="3"/>
      <c r="N131" s="3"/>
      <c r="O131" s="3"/>
    </row>
    <row r="132" ht="15.75" customHeight="1">
      <c r="C132" s="17"/>
      <c r="D132" s="17"/>
      <c r="F132" s="17"/>
      <c r="M132" s="3"/>
      <c r="N132" s="3"/>
      <c r="O132" s="3"/>
    </row>
    <row r="133" ht="15.75" customHeight="1">
      <c r="C133" s="17"/>
      <c r="D133" s="17"/>
      <c r="F133" s="17"/>
      <c r="M133" s="3"/>
      <c r="N133" s="3"/>
      <c r="O133" s="3"/>
    </row>
    <row r="134" ht="15.75" customHeight="1">
      <c r="C134" s="17"/>
      <c r="D134" s="17"/>
      <c r="F134" s="17"/>
      <c r="M134" s="3"/>
      <c r="N134" s="3"/>
      <c r="O134" s="3"/>
    </row>
    <row r="135" ht="15.75" customHeight="1">
      <c r="C135" s="17"/>
      <c r="D135" s="17"/>
      <c r="F135" s="17"/>
      <c r="M135" s="3"/>
      <c r="N135" s="3"/>
      <c r="O135" s="3"/>
    </row>
    <row r="136" ht="15.75" customHeight="1">
      <c r="C136" s="17"/>
      <c r="D136" s="17"/>
      <c r="F136" s="17"/>
      <c r="M136" s="3"/>
      <c r="N136" s="3"/>
      <c r="O136" s="3"/>
    </row>
    <row r="137" ht="15.75" customHeight="1">
      <c r="C137" s="17"/>
      <c r="D137" s="17"/>
      <c r="F137" s="17"/>
      <c r="M137" s="3"/>
      <c r="N137" s="3"/>
      <c r="O137" s="3"/>
    </row>
    <row r="138" ht="15.75" customHeight="1">
      <c r="C138" s="17"/>
      <c r="D138" s="17"/>
      <c r="F138" s="17"/>
      <c r="M138" s="3"/>
      <c r="N138" s="3"/>
      <c r="O138" s="3"/>
    </row>
    <row r="139" ht="15.75" customHeight="1">
      <c r="C139" s="17"/>
      <c r="D139" s="17"/>
      <c r="F139" s="17"/>
      <c r="M139" s="3"/>
      <c r="N139" s="3"/>
      <c r="O139" s="3"/>
    </row>
    <row r="140" ht="15.75" customHeight="1">
      <c r="C140" s="17"/>
      <c r="D140" s="17"/>
      <c r="F140" s="17"/>
      <c r="M140" s="3"/>
      <c r="N140" s="3"/>
      <c r="O140" s="3"/>
    </row>
    <row r="141" ht="15.75" customHeight="1">
      <c r="C141" s="17"/>
      <c r="D141" s="17"/>
      <c r="F141" s="17"/>
      <c r="M141" s="3"/>
      <c r="N141" s="3"/>
      <c r="O141" s="3"/>
    </row>
    <row r="142" ht="15.75" customHeight="1">
      <c r="C142" s="17"/>
      <c r="D142" s="17"/>
      <c r="F142" s="17"/>
      <c r="M142" s="3"/>
      <c r="N142" s="3"/>
      <c r="O142" s="3"/>
    </row>
    <row r="143" ht="15.75" customHeight="1">
      <c r="C143" s="17"/>
      <c r="D143" s="17"/>
      <c r="F143" s="17"/>
      <c r="M143" s="3"/>
      <c r="N143" s="3"/>
      <c r="O143" s="3"/>
    </row>
    <row r="144" ht="15.75" customHeight="1">
      <c r="C144" s="17"/>
      <c r="D144" s="17"/>
      <c r="F144" s="17"/>
      <c r="M144" s="3"/>
      <c r="N144" s="3"/>
      <c r="O144" s="3"/>
    </row>
    <row r="145" ht="15.75" customHeight="1">
      <c r="C145" s="17"/>
      <c r="D145" s="17"/>
      <c r="F145" s="17"/>
      <c r="M145" s="3"/>
      <c r="N145" s="3"/>
      <c r="O145" s="3"/>
    </row>
    <row r="146" ht="15.75" customHeight="1">
      <c r="C146" s="17"/>
      <c r="D146" s="17"/>
      <c r="F146" s="17"/>
      <c r="M146" s="3"/>
      <c r="N146" s="3"/>
      <c r="O146" s="3"/>
    </row>
    <row r="147" ht="15.75" customHeight="1">
      <c r="C147" s="17"/>
      <c r="D147" s="17"/>
      <c r="F147" s="17"/>
      <c r="M147" s="3"/>
      <c r="N147" s="3"/>
      <c r="O147" s="3"/>
    </row>
    <row r="148" ht="15.75" customHeight="1">
      <c r="C148" s="17"/>
      <c r="D148" s="17"/>
      <c r="F148" s="17"/>
      <c r="M148" s="3"/>
      <c r="N148" s="3"/>
      <c r="O148" s="3"/>
    </row>
    <row r="149" ht="15.75" customHeight="1">
      <c r="C149" s="17"/>
      <c r="D149" s="17"/>
      <c r="F149" s="17"/>
      <c r="M149" s="3"/>
      <c r="N149" s="3"/>
      <c r="O149" s="3"/>
    </row>
    <row r="150" ht="15.75" customHeight="1">
      <c r="C150" s="17"/>
      <c r="D150" s="17"/>
      <c r="F150" s="17"/>
      <c r="M150" s="3"/>
      <c r="N150" s="3"/>
      <c r="O150" s="3"/>
    </row>
    <row r="151" ht="15.75" customHeight="1">
      <c r="C151" s="17"/>
      <c r="D151" s="17"/>
      <c r="F151" s="17"/>
      <c r="M151" s="3"/>
      <c r="N151" s="3"/>
      <c r="O151" s="3"/>
    </row>
    <row r="152" ht="15.75" customHeight="1">
      <c r="C152" s="17"/>
      <c r="D152" s="17"/>
      <c r="F152" s="17"/>
      <c r="M152" s="3"/>
      <c r="N152" s="3"/>
      <c r="O152" s="3"/>
    </row>
    <row r="153" ht="15.75" customHeight="1">
      <c r="C153" s="17"/>
      <c r="D153" s="17"/>
      <c r="F153" s="17"/>
      <c r="M153" s="3"/>
      <c r="N153" s="3"/>
      <c r="O153" s="3"/>
    </row>
    <row r="154" ht="15.75" customHeight="1">
      <c r="C154" s="17"/>
      <c r="D154" s="17"/>
      <c r="F154" s="17"/>
      <c r="M154" s="3"/>
      <c r="N154" s="3"/>
      <c r="O154" s="3"/>
    </row>
    <row r="155" ht="15.75" customHeight="1">
      <c r="C155" s="17"/>
      <c r="D155" s="17"/>
      <c r="F155" s="17"/>
      <c r="M155" s="3"/>
      <c r="N155" s="3"/>
      <c r="O155" s="3"/>
    </row>
    <row r="156" ht="15.75" customHeight="1">
      <c r="C156" s="17"/>
      <c r="D156" s="17"/>
      <c r="F156" s="17"/>
      <c r="M156" s="3"/>
      <c r="N156" s="3"/>
      <c r="O156" s="3"/>
    </row>
    <row r="157" ht="15.75" customHeight="1">
      <c r="C157" s="17"/>
      <c r="D157" s="17"/>
      <c r="F157" s="17"/>
      <c r="M157" s="3"/>
      <c r="N157" s="3"/>
      <c r="O157" s="3"/>
    </row>
    <row r="158" ht="15.75" customHeight="1">
      <c r="C158" s="17"/>
      <c r="D158" s="17"/>
      <c r="F158" s="17"/>
      <c r="M158" s="3"/>
      <c r="N158" s="3"/>
      <c r="O158" s="3"/>
    </row>
    <row r="159" ht="15.75" customHeight="1">
      <c r="C159" s="17"/>
      <c r="D159" s="17"/>
      <c r="F159" s="17"/>
      <c r="M159" s="3"/>
      <c r="N159" s="3"/>
      <c r="O159" s="3"/>
    </row>
    <row r="160" ht="15.75" customHeight="1">
      <c r="C160" s="17"/>
      <c r="D160" s="17"/>
      <c r="F160" s="17"/>
      <c r="M160" s="3"/>
      <c r="N160" s="3"/>
      <c r="O160" s="3"/>
    </row>
    <row r="161" ht="15.75" customHeight="1">
      <c r="C161" s="17"/>
      <c r="D161" s="17"/>
      <c r="F161" s="17"/>
      <c r="M161" s="3"/>
      <c r="N161" s="3"/>
      <c r="O161" s="3"/>
    </row>
    <row r="162" ht="15.75" customHeight="1">
      <c r="C162" s="17"/>
      <c r="D162" s="17"/>
      <c r="F162" s="17"/>
      <c r="M162" s="3"/>
      <c r="N162" s="3"/>
      <c r="O162" s="3"/>
    </row>
    <row r="163" ht="15.75" customHeight="1">
      <c r="C163" s="17"/>
      <c r="D163" s="17"/>
      <c r="F163" s="17"/>
      <c r="M163" s="3"/>
      <c r="N163" s="3"/>
      <c r="O163" s="3"/>
    </row>
    <row r="164" ht="15.75" customHeight="1">
      <c r="C164" s="17"/>
      <c r="D164" s="17"/>
      <c r="F164" s="17"/>
      <c r="M164" s="3"/>
      <c r="N164" s="3"/>
      <c r="O164" s="3"/>
    </row>
    <row r="165" ht="15.75" customHeight="1">
      <c r="C165" s="17"/>
      <c r="D165" s="17"/>
      <c r="F165" s="17"/>
      <c r="M165" s="3"/>
      <c r="N165" s="3"/>
      <c r="O165" s="3"/>
    </row>
    <row r="166" ht="15.75" customHeight="1">
      <c r="C166" s="17"/>
      <c r="D166" s="17"/>
      <c r="F166" s="17"/>
      <c r="M166" s="3"/>
      <c r="N166" s="3"/>
      <c r="O166" s="3"/>
    </row>
    <row r="167" ht="15.75" customHeight="1">
      <c r="C167" s="17"/>
      <c r="D167" s="17"/>
      <c r="F167" s="17"/>
      <c r="M167" s="3"/>
      <c r="N167" s="3"/>
      <c r="O167" s="3"/>
    </row>
    <row r="168" ht="15.75" customHeight="1">
      <c r="C168" s="17"/>
      <c r="D168" s="17"/>
      <c r="F168" s="17"/>
      <c r="M168" s="3"/>
      <c r="N168" s="3"/>
      <c r="O168" s="3"/>
    </row>
    <row r="169" ht="15.75" customHeight="1">
      <c r="C169" s="17"/>
      <c r="D169" s="17"/>
      <c r="F169" s="17"/>
      <c r="M169" s="3"/>
      <c r="N169" s="3"/>
      <c r="O169" s="3"/>
    </row>
    <row r="170" ht="15.75" customHeight="1">
      <c r="C170" s="17"/>
      <c r="D170" s="17"/>
      <c r="F170" s="17"/>
      <c r="M170" s="3"/>
      <c r="N170" s="3"/>
      <c r="O170" s="3"/>
    </row>
    <row r="171" ht="15.75" customHeight="1">
      <c r="C171" s="17"/>
      <c r="D171" s="17"/>
      <c r="F171" s="17"/>
      <c r="M171" s="3"/>
      <c r="N171" s="3"/>
      <c r="O171" s="3"/>
    </row>
    <row r="172" ht="15.75" customHeight="1">
      <c r="C172" s="17"/>
      <c r="D172" s="17"/>
      <c r="F172" s="17"/>
      <c r="M172" s="3"/>
      <c r="N172" s="3"/>
      <c r="O172" s="3"/>
    </row>
    <row r="173" ht="15.75" customHeight="1">
      <c r="C173" s="17"/>
      <c r="D173" s="17"/>
      <c r="F173" s="17"/>
      <c r="M173" s="3"/>
      <c r="N173" s="3"/>
      <c r="O173" s="3"/>
    </row>
    <row r="174" ht="15.75" customHeight="1">
      <c r="C174" s="17"/>
      <c r="D174" s="17"/>
      <c r="F174" s="17"/>
      <c r="M174" s="3"/>
      <c r="N174" s="3"/>
      <c r="O174" s="3"/>
    </row>
    <row r="175" ht="15.75" customHeight="1">
      <c r="C175" s="17"/>
      <c r="D175" s="17"/>
      <c r="F175" s="17"/>
      <c r="M175" s="3"/>
      <c r="N175" s="3"/>
      <c r="O175" s="3"/>
    </row>
    <row r="176" ht="15.75" customHeight="1">
      <c r="C176" s="17"/>
      <c r="D176" s="17"/>
      <c r="F176" s="17"/>
      <c r="M176" s="3"/>
      <c r="N176" s="3"/>
      <c r="O176" s="3"/>
    </row>
    <row r="177" ht="15.75" customHeight="1">
      <c r="C177" s="17"/>
      <c r="D177" s="17"/>
      <c r="F177" s="17"/>
      <c r="M177" s="3"/>
      <c r="N177" s="3"/>
      <c r="O177" s="3"/>
    </row>
    <row r="178" ht="15.75" customHeight="1">
      <c r="C178" s="17"/>
      <c r="D178" s="17"/>
      <c r="F178" s="17"/>
      <c r="M178" s="3"/>
      <c r="N178" s="3"/>
      <c r="O178" s="3"/>
    </row>
    <row r="179" ht="15.75" customHeight="1">
      <c r="C179" s="17"/>
      <c r="D179" s="17"/>
      <c r="F179" s="17"/>
      <c r="M179" s="3"/>
      <c r="N179" s="3"/>
      <c r="O179" s="3"/>
    </row>
    <row r="180" ht="15.75" customHeight="1">
      <c r="C180" s="17"/>
      <c r="D180" s="17"/>
      <c r="F180" s="17"/>
      <c r="M180" s="3"/>
      <c r="N180" s="3"/>
      <c r="O180" s="3"/>
    </row>
    <row r="181" ht="15.75" customHeight="1">
      <c r="C181" s="17"/>
      <c r="D181" s="17"/>
      <c r="F181" s="17"/>
      <c r="M181" s="3"/>
      <c r="N181" s="3"/>
      <c r="O181" s="3"/>
    </row>
    <row r="182" ht="15.75" customHeight="1">
      <c r="C182" s="17"/>
      <c r="D182" s="17"/>
      <c r="F182" s="17"/>
      <c r="M182" s="3"/>
      <c r="N182" s="3"/>
      <c r="O182" s="3"/>
    </row>
    <row r="183" ht="15.75" customHeight="1">
      <c r="C183" s="17"/>
      <c r="D183" s="17"/>
      <c r="F183" s="17"/>
      <c r="M183" s="3"/>
      <c r="N183" s="3"/>
      <c r="O183" s="3"/>
    </row>
    <row r="184" ht="15.75" customHeight="1">
      <c r="C184" s="17"/>
      <c r="D184" s="17"/>
      <c r="F184" s="17"/>
      <c r="M184" s="3"/>
      <c r="N184" s="3"/>
      <c r="O184" s="3"/>
    </row>
    <row r="185" ht="15.75" customHeight="1">
      <c r="C185" s="17"/>
      <c r="D185" s="17"/>
      <c r="F185" s="17"/>
      <c r="M185" s="3"/>
      <c r="N185" s="3"/>
      <c r="O185" s="3"/>
    </row>
    <row r="186" ht="15.75" customHeight="1">
      <c r="C186" s="17"/>
      <c r="D186" s="17"/>
      <c r="F186" s="17"/>
      <c r="M186" s="3"/>
      <c r="N186" s="3"/>
      <c r="O186" s="3"/>
    </row>
    <row r="187" ht="15.75" customHeight="1">
      <c r="C187" s="17"/>
      <c r="D187" s="17"/>
      <c r="F187" s="17"/>
      <c r="M187" s="3"/>
      <c r="N187" s="3"/>
      <c r="O187" s="3"/>
    </row>
    <row r="188" ht="15.75" customHeight="1">
      <c r="C188" s="17"/>
      <c r="D188" s="17"/>
      <c r="F188" s="17"/>
      <c r="M188" s="3"/>
      <c r="N188" s="3"/>
      <c r="O188" s="3"/>
    </row>
    <row r="189" ht="15.75" customHeight="1">
      <c r="C189" s="17"/>
      <c r="D189" s="17"/>
      <c r="F189" s="17"/>
      <c r="M189" s="3"/>
      <c r="N189" s="3"/>
      <c r="O189" s="3"/>
    </row>
    <row r="190" ht="15.75" customHeight="1">
      <c r="C190" s="17"/>
      <c r="D190" s="17"/>
      <c r="F190" s="17"/>
      <c r="M190" s="3"/>
      <c r="N190" s="3"/>
      <c r="O190" s="3"/>
    </row>
    <row r="191" ht="15.75" customHeight="1">
      <c r="C191" s="17"/>
      <c r="D191" s="17"/>
      <c r="F191" s="17"/>
      <c r="M191" s="3"/>
      <c r="N191" s="3"/>
      <c r="O191" s="3"/>
    </row>
    <row r="192" ht="15.75" customHeight="1">
      <c r="C192" s="17"/>
      <c r="D192" s="17"/>
      <c r="F192" s="17"/>
      <c r="M192" s="3"/>
      <c r="N192" s="3"/>
      <c r="O192" s="3"/>
    </row>
    <row r="193" ht="15.75" customHeight="1">
      <c r="C193" s="17"/>
      <c r="D193" s="17"/>
      <c r="F193" s="17"/>
      <c r="M193" s="3"/>
      <c r="N193" s="3"/>
      <c r="O193" s="3"/>
    </row>
    <row r="194" ht="15.75" customHeight="1">
      <c r="C194" s="17"/>
      <c r="D194" s="17"/>
      <c r="F194" s="17"/>
      <c r="M194" s="3"/>
      <c r="N194" s="3"/>
      <c r="O194" s="3"/>
    </row>
    <row r="195" ht="15.75" customHeight="1">
      <c r="C195" s="17"/>
      <c r="D195" s="17"/>
      <c r="F195" s="17"/>
      <c r="M195" s="3"/>
      <c r="N195" s="3"/>
      <c r="O195" s="3"/>
    </row>
    <row r="196" ht="15.75" customHeight="1">
      <c r="C196" s="17"/>
      <c r="D196" s="17"/>
      <c r="F196" s="17"/>
      <c r="M196" s="3"/>
      <c r="N196" s="3"/>
      <c r="O196" s="3"/>
    </row>
    <row r="197" ht="15.75" customHeight="1">
      <c r="C197" s="17"/>
      <c r="D197" s="17"/>
      <c r="F197" s="17"/>
      <c r="M197" s="3"/>
      <c r="N197" s="3"/>
      <c r="O197" s="3"/>
    </row>
    <row r="198" ht="15.75" customHeight="1">
      <c r="C198" s="17"/>
      <c r="D198" s="17"/>
      <c r="F198" s="17"/>
      <c r="M198" s="3"/>
      <c r="N198" s="3"/>
      <c r="O198" s="3"/>
    </row>
    <row r="199" ht="15.75" customHeight="1">
      <c r="C199" s="17"/>
      <c r="D199" s="17"/>
      <c r="F199" s="17"/>
      <c r="M199" s="3"/>
      <c r="N199" s="3"/>
      <c r="O199" s="3"/>
    </row>
    <row r="200" ht="15.75" customHeight="1">
      <c r="C200" s="17"/>
      <c r="D200" s="17"/>
      <c r="F200" s="17"/>
      <c r="M200" s="3"/>
      <c r="N200" s="3"/>
      <c r="O200" s="3"/>
    </row>
    <row r="201" ht="15.75" customHeight="1">
      <c r="C201" s="17"/>
      <c r="D201" s="17"/>
      <c r="F201" s="17"/>
      <c r="M201" s="3"/>
      <c r="N201" s="3"/>
      <c r="O201" s="3"/>
    </row>
    <row r="202" ht="15.75" customHeight="1">
      <c r="C202" s="17"/>
      <c r="D202" s="17"/>
      <c r="F202" s="17"/>
      <c r="M202" s="3"/>
      <c r="N202" s="3"/>
      <c r="O202" s="3"/>
    </row>
    <row r="203" ht="15.75" customHeight="1">
      <c r="C203" s="17"/>
      <c r="D203" s="17"/>
      <c r="F203" s="17"/>
      <c r="M203" s="3"/>
      <c r="N203" s="3"/>
      <c r="O203" s="3"/>
    </row>
    <row r="204" ht="15.75" customHeight="1">
      <c r="C204" s="17"/>
      <c r="D204" s="17"/>
      <c r="F204" s="17"/>
      <c r="M204" s="3"/>
      <c r="N204" s="3"/>
      <c r="O204" s="3"/>
    </row>
    <row r="205" ht="15.75" customHeight="1">
      <c r="C205" s="17"/>
      <c r="D205" s="17"/>
      <c r="F205" s="17"/>
      <c r="M205" s="3"/>
      <c r="N205" s="3"/>
      <c r="O205" s="3"/>
    </row>
    <row r="206" ht="15.75" customHeight="1">
      <c r="C206" s="17"/>
      <c r="D206" s="17"/>
      <c r="F206" s="17"/>
      <c r="M206" s="3"/>
      <c r="N206" s="3"/>
      <c r="O206" s="3"/>
    </row>
    <row r="207" ht="15.75" customHeight="1">
      <c r="C207" s="17"/>
      <c r="D207" s="17"/>
      <c r="F207" s="17"/>
      <c r="M207" s="3"/>
      <c r="N207" s="3"/>
      <c r="O207" s="3"/>
    </row>
    <row r="208" ht="15.75" customHeight="1">
      <c r="C208" s="17"/>
      <c r="D208" s="17"/>
      <c r="F208" s="17"/>
      <c r="M208" s="3"/>
      <c r="N208" s="3"/>
      <c r="O208" s="3"/>
    </row>
    <row r="209" ht="15.75" customHeight="1">
      <c r="C209" s="17"/>
      <c r="D209" s="17"/>
      <c r="F209" s="17"/>
      <c r="M209" s="3"/>
      <c r="N209" s="3"/>
      <c r="O209" s="3"/>
    </row>
    <row r="210" ht="15.75" customHeight="1">
      <c r="C210" s="17"/>
      <c r="D210" s="17"/>
      <c r="F210" s="17"/>
      <c r="M210" s="3"/>
      <c r="N210" s="3"/>
      <c r="O210" s="3"/>
    </row>
    <row r="211" ht="15.75" customHeight="1">
      <c r="C211" s="17"/>
      <c r="D211" s="17"/>
      <c r="F211" s="17"/>
      <c r="M211" s="3"/>
      <c r="N211" s="3"/>
      <c r="O211" s="3"/>
    </row>
    <row r="212" ht="15.75" customHeight="1">
      <c r="C212" s="17"/>
      <c r="D212" s="17"/>
      <c r="F212" s="17"/>
      <c r="M212" s="3"/>
      <c r="N212" s="3"/>
      <c r="O212" s="3"/>
    </row>
    <row r="213" ht="15.75" customHeight="1">
      <c r="C213" s="17"/>
      <c r="D213" s="17"/>
      <c r="F213" s="17"/>
      <c r="M213" s="3"/>
      <c r="N213" s="3"/>
      <c r="O213" s="3"/>
    </row>
    <row r="214" ht="15.75" customHeight="1">
      <c r="C214" s="17"/>
      <c r="D214" s="17"/>
      <c r="F214" s="17"/>
      <c r="M214" s="3"/>
      <c r="N214" s="3"/>
      <c r="O214" s="3"/>
    </row>
    <row r="215" ht="15.75" customHeight="1">
      <c r="C215" s="17"/>
      <c r="D215" s="17"/>
      <c r="F215" s="17"/>
      <c r="M215" s="3"/>
      <c r="N215" s="3"/>
      <c r="O215" s="3"/>
    </row>
    <row r="216" ht="15.75" customHeight="1">
      <c r="C216" s="17"/>
      <c r="D216" s="17"/>
      <c r="F216" s="17"/>
      <c r="M216" s="3"/>
      <c r="N216" s="3"/>
      <c r="O216" s="3"/>
    </row>
    <row r="217" ht="15.75" customHeight="1">
      <c r="C217" s="17"/>
      <c r="D217" s="17"/>
      <c r="F217" s="17"/>
      <c r="M217" s="3"/>
      <c r="N217" s="3"/>
      <c r="O217" s="3"/>
    </row>
    <row r="218" ht="15.75" customHeight="1">
      <c r="C218" s="17"/>
      <c r="D218" s="17"/>
      <c r="M218" s="3"/>
      <c r="N218" s="3"/>
      <c r="O218" s="3"/>
    </row>
    <row r="219" ht="15.75" customHeight="1">
      <c r="C219" s="17"/>
      <c r="D219" s="17"/>
      <c r="M219" s="3"/>
      <c r="N219" s="3"/>
      <c r="O219" s="3"/>
    </row>
    <row r="220" ht="15.75" customHeight="1">
      <c r="C220" s="17"/>
      <c r="D220" s="17"/>
      <c r="M220" s="3"/>
      <c r="N220" s="3"/>
      <c r="O220" s="3"/>
    </row>
    <row r="221" ht="15.75" customHeight="1">
      <c r="C221" s="17"/>
      <c r="D221" s="17"/>
      <c r="M221" s="3"/>
      <c r="N221" s="3"/>
      <c r="O221" s="3"/>
    </row>
    <row r="222" ht="15.75" customHeight="1">
      <c r="C222" s="17"/>
      <c r="D222" s="17"/>
      <c r="M222" s="3"/>
      <c r="N222" s="3"/>
      <c r="O222" s="3"/>
    </row>
    <row r="223" ht="15.75" customHeight="1">
      <c r="C223" s="17"/>
      <c r="D223" s="17"/>
      <c r="M223" s="3"/>
      <c r="N223" s="3"/>
      <c r="O223" s="3"/>
    </row>
    <row r="224" ht="15.75" customHeight="1">
      <c r="C224" s="17"/>
      <c r="D224" s="17"/>
      <c r="M224" s="3"/>
      <c r="N224" s="3"/>
      <c r="O224" s="3"/>
    </row>
    <row r="225" ht="15.75" customHeight="1">
      <c r="C225" s="17"/>
      <c r="D225" s="17"/>
      <c r="M225" s="3"/>
      <c r="N225" s="3"/>
      <c r="O225" s="3"/>
    </row>
    <row r="226" ht="15.75" customHeight="1">
      <c r="C226" s="17"/>
      <c r="D226" s="17"/>
      <c r="M226" s="3"/>
      <c r="N226" s="3"/>
      <c r="O226" s="3"/>
    </row>
    <row r="227" ht="15.75" customHeight="1">
      <c r="C227" s="17"/>
      <c r="D227" s="17"/>
      <c r="M227" s="3"/>
      <c r="N227" s="3"/>
      <c r="O227" s="3"/>
    </row>
    <row r="228" ht="15.75" customHeight="1">
      <c r="C228" s="17"/>
      <c r="D228" s="17"/>
      <c r="M228" s="3"/>
      <c r="N228" s="3"/>
      <c r="O228" s="3"/>
    </row>
    <row r="229" ht="15.75" customHeight="1">
      <c r="C229" s="17"/>
      <c r="D229" s="17"/>
      <c r="M229" s="3"/>
      <c r="N229" s="3"/>
      <c r="O229" s="3"/>
    </row>
    <row r="230" ht="15.75" customHeight="1">
      <c r="C230" s="17"/>
      <c r="D230" s="17"/>
      <c r="M230" s="3"/>
      <c r="N230" s="3"/>
      <c r="O230" s="3"/>
    </row>
    <row r="231" ht="15.75" customHeight="1">
      <c r="C231" s="17"/>
      <c r="D231" s="17"/>
      <c r="M231" s="3"/>
      <c r="N231" s="3"/>
      <c r="O231" s="3"/>
    </row>
    <row r="232" ht="15.75" customHeight="1">
      <c r="C232" s="17"/>
      <c r="D232" s="17"/>
      <c r="M232" s="3"/>
      <c r="N232" s="3"/>
      <c r="O232" s="3"/>
    </row>
    <row r="233" ht="15.75" customHeight="1">
      <c r="C233" s="17"/>
      <c r="D233" s="17"/>
      <c r="M233" s="3"/>
      <c r="N233" s="3"/>
      <c r="O233" s="3"/>
    </row>
    <row r="234" ht="15.75" customHeight="1">
      <c r="C234" s="17"/>
      <c r="D234" s="17"/>
      <c r="M234" s="3"/>
      <c r="N234" s="3"/>
      <c r="O234" s="3"/>
    </row>
    <row r="235" ht="15.75" customHeight="1">
      <c r="C235" s="17"/>
      <c r="D235" s="17"/>
      <c r="M235" s="3"/>
      <c r="N235" s="3"/>
      <c r="O235" s="3"/>
    </row>
    <row r="236" ht="15.75" customHeight="1">
      <c r="C236" s="17"/>
      <c r="D236" s="17"/>
      <c r="M236" s="3"/>
      <c r="N236" s="3"/>
      <c r="O236" s="3"/>
    </row>
    <row r="237" ht="15.75" customHeight="1">
      <c r="C237" s="17"/>
      <c r="D237" s="17"/>
      <c r="M237" s="3"/>
      <c r="N237" s="3"/>
      <c r="O237" s="3"/>
    </row>
    <row r="238" ht="15.75" customHeight="1">
      <c r="C238" s="17"/>
      <c r="D238" s="17"/>
      <c r="M238" s="3"/>
      <c r="N238" s="3"/>
      <c r="O238" s="3"/>
    </row>
    <row r="239" ht="15.75" customHeight="1">
      <c r="C239" s="17"/>
      <c r="D239" s="17"/>
      <c r="M239" s="3"/>
      <c r="N239" s="3"/>
      <c r="O239" s="3"/>
    </row>
    <row r="240" ht="15.75" customHeight="1">
      <c r="C240" s="17"/>
      <c r="D240" s="17"/>
      <c r="M240" s="3"/>
      <c r="N240" s="3"/>
      <c r="O240" s="3"/>
    </row>
    <row r="241" ht="15.75" customHeight="1">
      <c r="C241" s="17"/>
      <c r="D241" s="17"/>
      <c r="M241" s="3"/>
      <c r="N241" s="3"/>
      <c r="O241" s="3"/>
    </row>
    <row r="242" ht="15.75" customHeight="1">
      <c r="C242" s="17"/>
      <c r="D242" s="17"/>
      <c r="M242" s="3"/>
      <c r="N242" s="3"/>
      <c r="O242" s="3"/>
    </row>
    <row r="243" ht="15.75" customHeight="1">
      <c r="C243" s="17"/>
      <c r="D243" s="17"/>
      <c r="M243" s="3"/>
      <c r="N243" s="3"/>
      <c r="O243" s="3"/>
    </row>
    <row r="244" ht="15.75" customHeight="1">
      <c r="C244" s="17"/>
      <c r="D244" s="17"/>
      <c r="M244" s="3"/>
      <c r="N244" s="3"/>
      <c r="O244" s="3"/>
    </row>
    <row r="245" ht="15.75" customHeight="1">
      <c r="C245" s="17"/>
      <c r="D245" s="17"/>
      <c r="M245" s="3"/>
      <c r="N245" s="3"/>
      <c r="O245" s="3"/>
    </row>
    <row r="246" ht="15.75" customHeight="1">
      <c r="C246" s="17"/>
      <c r="D246" s="17"/>
      <c r="M246" s="3"/>
      <c r="N246" s="3"/>
      <c r="O246" s="3"/>
    </row>
    <row r="247" ht="15.75" customHeight="1">
      <c r="C247" s="17"/>
      <c r="D247" s="17"/>
      <c r="M247" s="3"/>
      <c r="N247" s="3"/>
      <c r="O247" s="3"/>
    </row>
    <row r="248" ht="15.75" customHeight="1">
      <c r="C248" s="17"/>
      <c r="D248" s="17"/>
      <c r="M248" s="3"/>
      <c r="N248" s="3"/>
      <c r="O248" s="3"/>
    </row>
    <row r="249" ht="15.75" customHeight="1">
      <c r="C249" s="17"/>
      <c r="D249" s="17"/>
      <c r="M249" s="3"/>
      <c r="N249" s="3"/>
      <c r="O249" s="3"/>
    </row>
    <row r="250" ht="15.75" customHeight="1">
      <c r="C250" s="17"/>
      <c r="D250" s="17"/>
      <c r="M250" s="3"/>
      <c r="N250" s="3"/>
      <c r="O250" s="3"/>
    </row>
    <row r="251" ht="15.75" customHeight="1">
      <c r="C251" s="17"/>
      <c r="D251" s="17"/>
      <c r="M251" s="3"/>
      <c r="N251" s="3"/>
      <c r="O251" s="3"/>
    </row>
    <row r="252" ht="15.75" customHeight="1">
      <c r="C252" s="17"/>
      <c r="D252" s="17"/>
      <c r="M252" s="3"/>
      <c r="N252" s="3"/>
      <c r="O252" s="3"/>
    </row>
    <row r="253" ht="15.75" customHeight="1">
      <c r="C253" s="17"/>
      <c r="D253" s="17"/>
      <c r="M253" s="3"/>
      <c r="N253" s="3"/>
      <c r="O253" s="3"/>
    </row>
    <row r="254" ht="15.75" customHeight="1">
      <c r="C254" s="17"/>
      <c r="D254" s="17"/>
      <c r="M254" s="3"/>
      <c r="N254" s="3"/>
      <c r="O254" s="3"/>
    </row>
    <row r="255" ht="15.75" customHeight="1">
      <c r="C255" s="17"/>
      <c r="D255" s="17"/>
      <c r="M255" s="3"/>
      <c r="N255" s="3"/>
      <c r="O255" s="3"/>
    </row>
    <row r="256" ht="15.75" customHeight="1">
      <c r="C256" s="17"/>
      <c r="D256" s="17"/>
      <c r="M256" s="3"/>
      <c r="N256" s="3"/>
      <c r="O256" s="3"/>
    </row>
    <row r="257" ht="15.75" customHeight="1">
      <c r="C257" s="17"/>
      <c r="D257" s="17"/>
      <c r="M257" s="3"/>
      <c r="N257" s="3"/>
      <c r="O257" s="3"/>
    </row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I2:K19">
    <cfRule type="containsText" dxfId="1" priority="1" operator="containsText" text="_">
      <formula>NOT(ISERROR(SEARCH(("_"),(I2))))</formula>
    </cfRule>
  </conditionalFormatting>
  <conditionalFormatting sqref="I2:K19">
    <cfRule type="containsText" dxfId="2" priority="2" operator="containsText" text="-">
      <formula>NOT(ISERROR(SEARCH(("-"),(I2))))</formula>
    </cfRule>
  </conditionalFormatting>
  <conditionalFormatting sqref="I2:K19">
    <cfRule type="notContainsText" dxfId="5" priority="3" operator="notContains" text="-">
      <formula>ISERROR(SEARCH(("-"),(I2)))</formula>
    </cfRule>
  </conditionalFormatting>
  <conditionalFormatting sqref="M2:O19">
    <cfRule type="containsText" dxfId="1" priority="4" operator="containsText" text="_">
      <formula>NOT(ISERROR(SEARCH(("_"),(M2))))</formula>
    </cfRule>
  </conditionalFormatting>
  <conditionalFormatting sqref="M2:O19">
    <cfRule type="containsText" dxfId="6" priority="5" operator="containsText" text="-">
      <formula>NOT(ISERROR(SEARCH(("-"),(M2))))</formula>
    </cfRule>
  </conditionalFormatting>
  <conditionalFormatting sqref="M2:O19">
    <cfRule type="notContainsText" dxfId="3" priority="6" operator="notContains" text="-">
      <formula>ISERROR(SEARCH(("-"),(M2)))</formula>
    </cfRule>
  </conditionalFormatting>
  <conditionalFormatting sqref="R2:S18">
    <cfRule type="cellIs" dxfId="10" priority="7" operator="lessThanOrEqual">
      <formula>0</formula>
    </cfRule>
  </conditionalFormatting>
  <conditionalFormatting sqref="R2:S18">
    <cfRule type="cellIs" dxfId="9" priority="8" operator="greaterThan">
      <formula>0</formula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8.86"/>
    <col customWidth="1" min="2" max="2" width="22.14"/>
    <col customWidth="1" min="3" max="3" width="12.71"/>
    <col customWidth="1" min="4" max="4" width="14.86"/>
    <col customWidth="1" min="5" max="7" width="22.0"/>
    <col customWidth="1" min="8" max="10" width="23.86"/>
  </cols>
  <sheetData>
    <row r="1">
      <c r="A1" s="40" t="s">
        <v>173</v>
      </c>
      <c r="B1" s="40" t="s">
        <v>174</v>
      </c>
      <c r="C1" s="40" t="s">
        <v>175</v>
      </c>
      <c r="D1" s="40" t="s">
        <v>176</v>
      </c>
      <c r="E1" s="40" t="s">
        <v>177</v>
      </c>
      <c r="F1" s="40" t="s">
        <v>178</v>
      </c>
      <c r="G1" s="40" t="s">
        <v>179</v>
      </c>
      <c r="H1" s="40" t="s">
        <v>180</v>
      </c>
      <c r="I1" s="40" t="s">
        <v>181</v>
      </c>
      <c r="J1" s="40" t="s">
        <v>182</v>
      </c>
    </row>
    <row r="2">
      <c r="A2" s="2">
        <v>1055009.0</v>
      </c>
      <c r="B2" s="41">
        <v>44275.0</v>
      </c>
      <c r="D2" s="3">
        <v>38.0</v>
      </c>
      <c r="E2" s="3">
        <v>12.0</v>
      </c>
      <c r="F2" s="4">
        <v>14.0</v>
      </c>
      <c r="G2" s="4">
        <v>-17.0</v>
      </c>
      <c r="H2" s="4">
        <v>15.0</v>
      </c>
      <c r="I2" s="4">
        <v>18.0</v>
      </c>
      <c r="J2" s="4">
        <v>24.0</v>
      </c>
    </row>
    <row r="3">
      <c r="A3" s="4">
        <v>1055011.0</v>
      </c>
      <c r="B3" s="41">
        <v>44275.0</v>
      </c>
      <c r="D3" s="4">
        <v>42.7</v>
      </c>
      <c r="E3" s="4">
        <v>16.0</v>
      </c>
      <c r="F3" s="4">
        <v>18.0</v>
      </c>
      <c r="G3" s="4">
        <v>20.0</v>
      </c>
      <c r="H3" s="4">
        <v>20.0</v>
      </c>
      <c r="I3" s="4">
        <v>24.0</v>
      </c>
      <c r="J3" s="4">
        <v>27.0</v>
      </c>
    </row>
    <row r="4">
      <c r="A4" s="4">
        <v>1054921.0</v>
      </c>
      <c r="B4" s="41">
        <v>44275.0</v>
      </c>
      <c r="D4" s="4">
        <v>79.4</v>
      </c>
      <c r="E4" s="4">
        <v>18.0</v>
      </c>
      <c r="F4" s="5">
        <v>20.0</v>
      </c>
      <c r="G4" s="5">
        <v>22.0</v>
      </c>
      <c r="H4" s="5">
        <v>25.0</v>
      </c>
      <c r="I4" s="5">
        <v>28.0</v>
      </c>
      <c r="J4" s="5">
        <v>36.0</v>
      </c>
    </row>
    <row r="5">
      <c r="A5" s="4">
        <v>1055093.0</v>
      </c>
      <c r="B5" s="41">
        <v>44275.0</v>
      </c>
      <c r="D5" s="4">
        <v>60.1</v>
      </c>
      <c r="E5" s="5">
        <v>20.0</v>
      </c>
      <c r="F5" s="4">
        <v>23.0</v>
      </c>
      <c r="G5" s="4">
        <v>26.0</v>
      </c>
      <c r="H5" s="4">
        <v>25.0</v>
      </c>
      <c r="I5" s="4">
        <v>29.0</v>
      </c>
      <c r="J5" s="4">
        <v>37.0</v>
      </c>
    </row>
    <row r="6">
      <c r="A6" s="5">
        <v>1054044.0</v>
      </c>
      <c r="B6" s="41">
        <v>44275.0</v>
      </c>
      <c r="D6" s="4">
        <v>53.8</v>
      </c>
      <c r="E6" s="4">
        <v>-21.0</v>
      </c>
      <c r="F6" s="4">
        <v>-21.0</v>
      </c>
      <c r="G6" s="4">
        <v>-21.0</v>
      </c>
      <c r="H6" s="4">
        <v>28.0</v>
      </c>
      <c r="I6" s="4">
        <v>30.0</v>
      </c>
      <c r="J6" s="4">
        <v>37.0</v>
      </c>
    </row>
    <row r="7">
      <c r="A7" s="4">
        <v>1046908.0</v>
      </c>
      <c r="B7" s="41">
        <v>44275.0</v>
      </c>
      <c r="D7" s="4">
        <v>40.0</v>
      </c>
      <c r="E7" s="4">
        <v>26.0</v>
      </c>
      <c r="F7" s="4">
        <v>-29.0</v>
      </c>
      <c r="G7" s="4">
        <v>30.0</v>
      </c>
      <c r="H7" s="4">
        <v>34.0</v>
      </c>
      <c r="I7" s="4">
        <v>37.0</v>
      </c>
      <c r="J7" s="4">
        <v>-41.0</v>
      </c>
    </row>
    <row r="8">
      <c r="A8" s="4">
        <v>1053055.0</v>
      </c>
      <c r="B8" s="41">
        <v>44275.0</v>
      </c>
      <c r="D8" s="5">
        <v>71.2</v>
      </c>
      <c r="E8" s="4">
        <v>25.0</v>
      </c>
      <c r="F8" s="4">
        <v>27.0</v>
      </c>
      <c r="G8" s="4">
        <v>29.0</v>
      </c>
      <c r="H8" s="4">
        <v>35.0</v>
      </c>
      <c r="I8" s="4">
        <v>38.0</v>
      </c>
      <c r="J8" s="4">
        <v>40.0</v>
      </c>
    </row>
    <row r="9">
      <c r="A9" s="4">
        <v>1047912.0</v>
      </c>
      <c r="B9" s="41">
        <v>44275.0</v>
      </c>
      <c r="D9" s="4">
        <v>46.4</v>
      </c>
      <c r="E9" s="4">
        <v>26.0</v>
      </c>
      <c r="F9" s="4">
        <v>29.0</v>
      </c>
      <c r="G9" s="4">
        <v>31.0</v>
      </c>
      <c r="H9" s="4">
        <v>35.0</v>
      </c>
      <c r="I9" s="4">
        <v>38.0</v>
      </c>
      <c r="J9" s="4">
        <v>41.0</v>
      </c>
    </row>
    <row r="10">
      <c r="A10" s="5">
        <v>1054702.0</v>
      </c>
      <c r="B10" s="41">
        <v>44275.0</v>
      </c>
      <c r="D10" s="4">
        <v>76.0</v>
      </c>
      <c r="E10" s="4">
        <v>29.0</v>
      </c>
      <c r="F10" s="4">
        <v>32.0</v>
      </c>
      <c r="G10" s="4">
        <v>34.0</v>
      </c>
      <c r="H10" s="4">
        <v>36.0</v>
      </c>
      <c r="I10" s="4">
        <v>39.0</v>
      </c>
      <c r="J10" s="4">
        <v>43.0</v>
      </c>
    </row>
    <row r="11">
      <c r="A11" s="4">
        <v>1054802.0</v>
      </c>
      <c r="B11" s="41">
        <v>44275.0</v>
      </c>
      <c r="D11" s="5">
        <v>48.3</v>
      </c>
      <c r="E11" s="4">
        <v>-34.0</v>
      </c>
      <c r="F11" s="4">
        <v>34.0</v>
      </c>
      <c r="G11" s="4">
        <v>39.0</v>
      </c>
      <c r="H11" s="4">
        <v>49.0</v>
      </c>
      <c r="I11" s="4">
        <v>-54.0</v>
      </c>
      <c r="J11" s="4">
        <v>-56.0</v>
      </c>
    </row>
    <row r="12">
      <c r="A12" s="4">
        <v>1048028.0</v>
      </c>
      <c r="B12" s="41">
        <v>44275.0</v>
      </c>
      <c r="D12" s="5">
        <v>68.1</v>
      </c>
      <c r="E12" s="5">
        <v>40.0</v>
      </c>
      <c r="F12" s="6">
        <v>43.0</v>
      </c>
      <c r="G12" s="6">
        <v>47.0</v>
      </c>
      <c r="H12" s="6">
        <v>52.0</v>
      </c>
      <c r="I12" s="6">
        <v>56.0</v>
      </c>
      <c r="J12" s="6">
        <v>57.0</v>
      </c>
    </row>
    <row r="13">
      <c r="A13" s="4">
        <v>1054025.0</v>
      </c>
      <c r="B13" s="41">
        <v>44275.0</v>
      </c>
      <c r="D13" s="4">
        <v>63.4</v>
      </c>
      <c r="E13" s="4">
        <v>40.0</v>
      </c>
      <c r="F13" s="5">
        <v>43.0</v>
      </c>
      <c r="G13" s="5">
        <v>45.0</v>
      </c>
      <c r="H13" s="5">
        <v>54.0</v>
      </c>
      <c r="I13" s="5">
        <v>-58.0</v>
      </c>
      <c r="J13" s="5">
        <v>58.0</v>
      </c>
    </row>
    <row r="14">
      <c r="A14" s="5">
        <v>1055292.0</v>
      </c>
      <c r="B14" s="41">
        <v>44275.0</v>
      </c>
      <c r="D14" s="6">
        <v>82.7</v>
      </c>
      <c r="E14" s="6">
        <v>43.0</v>
      </c>
      <c r="F14" s="4">
        <v>46.0</v>
      </c>
      <c r="G14" s="4">
        <v>49.0</v>
      </c>
      <c r="H14" s="4">
        <v>54.0</v>
      </c>
      <c r="I14" s="4">
        <v>-57.0</v>
      </c>
      <c r="J14" s="4">
        <v>-57.0</v>
      </c>
    </row>
    <row r="15">
      <c r="A15" s="4">
        <v>1037470.0</v>
      </c>
      <c r="B15" s="41">
        <v>44275.0</v>
      </c>
      <c r="D15" s="4">
        <v>63.8</v>
      </c>
      <c r="E15" s="5">
        <v>-48.0</v>
      </c>
      <c r="F15" s="4">
        <v>48.0</v>
      </c>
      <c r="G15" s="4">
        <v>52.0</v>
      </c>
      <c r="H15" s="4">
        <v>58.0</v>
      </c>
      <c r="I15" s="4">
        <v>62.0</v>
      </c>
      <c r="J15" s="4">
        <v>65.0</v>
      </c>
    </row>
    <row r="16">
      <c r="A16" s="4">
        <v>1054747.0</v>
      </c>
      <c r="B16" s="41">
        <v>44275.0</v>
      </c>
      <c r="D16" s="4">
        <v>60.6</v>
      </c>
      <c r="E16" s="4">
        <v>43.0</v>
      </c>
      <c r="F16" s="6">
        <v>47.0</v>
      </c>
      <c r="G16" s="6">
        <v>-50.0</v>
      </c>
      <c r="H16" s="6">
        <v>59.0</v>
      </c>
      <c r="I16" s="6">
        <v>64.0</v>
      </c>
      <c r="J16" s="6">
        <v>68.0</v>
      </c>
    </row>
    <row r="17">
      <c r="A17" s="4">
        <v>1055337.0</v>
      </c>
      <c r="B17" s="41">
        <v>44275.0</v>
      </c>
      <c r="D17" s="4">
        <v>67.3</v>
      </c>
      <c r="E17" s="6">
        <v>43.0</v>
      </c>
      <c r="F17" s="4">
        <v>48.0</v>
      </c>
      <c r="G17" s="4">
        <v>-55.0</v>
      </c>
      <c r="H17" s="6">
        <v>-61.0</v>
      </c>
      <c r="I17" s="6">
        <v>61.0</v>
      </c>
      <c r="J17" s="6">
        <v>62.0</v>
      </c>
    </row>
    <row r="18">
      <c r="A18" s="4">
        <v>1055282.0</v>
      </c>
      <c r="B18" s="41">
        <v>44275.0</v>
      </c>
      <c r="D18" s="6">
        <v>79.7</v>
      </c>
      <c r="E18" s="6">
        <v>47.0</v>
      </c>
      <c r="F18" s="5">
        <v>52.0</v>
      </c>
      <c r="G18" s="5">
        <v>-57.0</v>
      </c>
      <c r="H18" s="3">
        <v>61.0</v>
      </c>
      <c r="I18" s="3">
        <v>67.0</v>
      </c>
      <c r="J18" s="3">
        <v>-87.0</v>
      </c>
    </row>
    <row r="19">
      <c r="A19" s="4">
        <v>1055321.0</v>
      </c>
      <c r="B19" s="41">
        <v>44275.0</v>
      </c>
      <c r="D19" s="4">
        <v>85.6</v>
      </c>
      <c r="E19" s="4">
        <v>52.0</v>
      </c>
      <c r="F19" s="5">
        <v>-57.0</v>
      </c>
      <c r="G19" s="5">
        <v>-57.0</v>
      </c>
      <c r="H19" s="3">
        <v>63.0</v>
      </c>
      <c r="I19" s="3">
        <v>68.0</v>
      </c>
      <c r="J19" s="3">
        <v>73.0</v>
      </c>
    </row>
    <row r="20">
      <c r="A20" s="4">
        <v>1054210.0</v>
      </c>
      <c r="B20" s="41">
        <v>44275.0</v>
      </c>
      <c r="D20" s="4">
        <v>71.4</v>
      </c>
      <c r="E20" s="4">
        <v>48.0</v>
      </c>
      <c r="F20" s="4">
        <v>53.0</v>
      </c>
      <c r="G20" s="4">
        <v>-56.0</v>
      </c>
      <c r="H20" s="7">
        <v>64.0</v>
      </c>
      <c r="I20" s="7">
        <v>69.0</v>
      </c>
      <c r="J20" s="7">
        <v>73.0</v>
      </c>
    </row>
    <row r="21" ht="15.75" customHeight="1">
      <c r="A21" s="4">
        <v>1054746.0</v>
      </c>
      <c r="B21" s="41">
        <v>44275.0</v>
      </c>
      <c r="D21" s="4">
        <v>81.4</v>
      </c>
      <c r="E21" s="4">
        <v>47.0</v>
      </c>
      <c r="F21" s="6">
        <v>53.0</v>
      </c>
      <c r="G21" s="6">
        <v>-56.0</v>
      </c>
      <c r="H21" s="7">
        <v>66.0</v>
      </c>
      <c r="I21" s="7">
        <v>-90.0</v>
      </c>
      <c r="J21" s="7">
        <v>-90.0</v>
      </c>
    </row>
    <row r="22" ht="15.75" customHeight="1">
      <c r="A22" s="5">
        <v>1054159.0</v>
      </c>
      <c r="B22" s="41">
        <v>44275.0</v>
      </c>
      <c r="D22" s="4">
        <v>68.4</v>
      </c>
      <c r="E22" s="5">
        <v>53.0</v>
      </c>
      <c r="F22" s="6">
        <v>56.0</v>
      </c>
      <c r="G22" s="6">
        <v>58.0</v>
      </c>
      <c r="H22" s="7">
        <v>-66.0</v>
      </c>
      <c r="I22" s="7">
        <v>66.0</v>
      </c>
      <c r="J22" s="7">
        <v>70.0</v>
      </c>
    </row>
    <row r="23" ht="15.75" customHeight="1">
      <c r="A23" s="4">
        <v>1047820.0</v>
      </c>
      <c r="B23" s="41">
        <v>44275.0</v>
      </c>
      <c r="D23" s="6">
        <v>91.6</v>
      </c>
      <c r="E23" s="6">
        <v>53.0</v>
      </c>
      <c r="F23" s="6">
        <v>-55.0</v>
      </c>
      <c r="G23" s="6">
        <v>-55.0</v>
      </c>
      <c r="H23" s="7">
        <v>68.0</v>
      </c>
      <c r="I23" s="7">
        <v>72.0</v>
      </c>
      <c r="J23" s="7">
        <v>-76.0</v>
      </c>
    </row>
    <row r="24" ht="15.75" customHeight="1">
      <c r="A24" s="4">
        <v>1055164.0</v>
      </c>
      <c r="B24" s="41">
        <v>44275.0</v>
      </c>
      <c r="D24" s="4">
        <v>80.3</v>
      </c>
      <c r="E24" s="4">
        <v>52.0</v>
      </c>
      <c r="F24" s="4">
        <v>57.0</v>
      </c>
      <c r="G24" s="4">
        <v>-61.0</v>
      </c>
      <c r="H24" s="2">
        <v>77.0</v>
      </c>
      <c r="I24" s="2">
        <v>80.0</v>
      </c>
      <c r="J24" s="2">
        <v>-82.0</v>
      </c>
    </row>
    <row r="25" ht="15.75" customHeight="1">
      <c r="A25" s="4">
        <v>1054964.0</v>
      </c>
      <c r="B25" s="41">
        <v>44275.0</v>
      </c>
      <c r="D25" s="4">
        <v>77.2</v>
      </c>
      <c r="E25" s="4">
        <v>65.0</v>
      </c>
      <c r="F25" s="4">
        <v>70.0</v>
      </c>
      <c r="G25" s="4">
        <v>75.0</v>
      </c>
      <c r="H25" s="7">
        <v>80.0</v>
      </c>
      <c r="I25" s="7">
        <v>84.0</v>
      </c>
      <c r="J25" s="7">
        <v>88.0</v>
      </c>
    </row>
    <row r="26" ht="15.75" customHeight="1">
      <c r="A26" s="4">
        <v>1054749.0</v>
      </c>
      <c r="B26" s="41">
        <v>44275.0</v>
      </c>
      <c r="D26" s="2">
        <v>84.4</v>
      </c>
      <c r="E26" s="4">
        <v>66.0</v>
      </c>
      <c r="F26" s="2">
        <v>-70.0</v>
      </c>
      <c r="G26" s="2">
        <v>70.0</v>
      </c>
      <c r="H26" s="7">
        <v>80.0</v>
      </c>
      <c r="I26" s="7">
        <v>98.0</v>
      </c>
      <c r="J26" s="7">
        <v>100.0</v>
      </c>
    </row>
    <row r="27" ht="15.75" customHeight="1">
      <c r="A27" s="2">
        <v>1054720.0</v>
      </c>
      <c r="B27" s="41">
        <v>44275.0</v>
      </c>
      <c r="D27" s="2">
        <v>87.7</v>
      </c>
      <c r="E27" s="2">
        <v>62.0</v>
      </c>
      <c r="F27" s="2">
        <v>67.0</v>
      </c>
      <c r="G27" s="2">
        <v>72.0</v>
      </c>
      <c r="H27" s="2">
        <v>-84.0</v>
      </c>
      <c r="I27" s="2">
        <v>91.0</v>
      </c>
      <c r="J27" s="2">
        <v>96.0</v>
      </c>
    </row>
    <row r="28" ht="15.75" customHeight="1">
      <c r="A28" s="2">
        <v>1047500.0</v>
      </c>
      <c r="B28" s="41">
        <v>44275.0</v>
      </c>
      <c r="D28" s="7">
        <v>86.0</v>
      </c>
      <c r="E28" s="2">
        <v>85.0</v>
      </c>
      <c r="F28" s="2">
        <v>89.0</v>
      </c>
      <c r="G28" s="2">
        <v>-95.0</v>
      </c>
      <c r="H28" s="2">
        <v>116.0</v>
      </c>
      <c r="I28" s="2">
        <v>120.0</v>
      </c>
      <c r="J28" s="2">
        <v>-125.0</v>
      </c>
    </row>
    <row r="29" ht="15.75" customHeight="1">
      <c r="A29" s="4">
        <v>1048075.0</v>
      </c>
      <c r="B29" s="41">
        <v>44275.0</v>
      </c>
      <c r="D29" s="4">
        <v>49.0</v>
      </c>
      <c r="E29" s="8">
        <v>-20.0</v>
      </c>
      <c r="F29" s="8">
        <v>20.0</v>
      </c>
      <c r="G29" s="8">
        <v>-23.0</v>
      </c>
      <c r="H29" s="4">
        <v>25.0</v>
      </c>
      <c r="I29" s="4">
        <v>-28.0</v>
      </c>
      <c r="J29" s="4">
        <v>-28.0</v>
      </c>
    </row>
    <row r="30" ht="15.75" customHeight="1">
      <c r="A30" s="4">
        <v>1054615.0</v>
      </c>
      <c r="B30" s="41">
        <v>44275.0</v>
      </c>
      <c r="D30" s="4">
        <v>54.1</v>
      </c>
      <c r="E30" s="8">
        <v>-34.0</v>
      </c>
      <c r="F30" s="8">
        <v>34.0</v>
      </c>
      <c r="G30" s="8">
        <v>-37.0</v>
      </c>
      <c r="H30" s="4">
        <v>42.0</v>
      </c>
      <c r="I30" s="4">
        <v>45.0</v>
      </c>
      <c r="J30" s="4">
        <v>47.0</v>
      </c>
    </row>
    <row r="31" ht="15.75" customHeight="1">
      <c r="A31" s="4">
        <v>1054797.0</v>
      </c>
      <c r="B31" s="41">
        <v>44275.0</v>
      </c>
      <c r="D31" s="4">
        <v>51.4</v>
      </c>
      <c r="E31" s="8">
        <v>27.0</v>
      </c>
      <c r="F31" s="8">
        <v>-29.0</v>
      </c>
      <c r="G31" s="8">
        <v>-29.0</v>
      </c>
      <c r="H31" s="4">
        <v>36.0</v>
      </c>
      <c r="I31" s="4">
        <v>-40.0</v>
      </c>
      <c r="J31" s="4">
        <v>40.0</v>
      </c>
    </row>
    <row r="32" ht="15.75" customHeight="1">
      <c r="A32" s="4">
        <v>105470.0</v>
      </c>
      <c r="B32" s="41">
        <v>44275.0</v>
      </c>
      <c r="D32" s="4">
        <v>54.3</v>
      </c>
      <c r="E32" s="8">
        <v>27.0</v>
      </c>
      <c r="F32" s="8">
        <v>29.0</v>
      </c>
      <c r="G32" s="8">
        <v>-31.0</v>
      </c>
      <c r="H32" s="4">
        <v>-34.0</v>
      </c>
      <c r="I32" s="4">
        <v>36.0</v>
      </c>
      <c r="J32" s="4">
        <v>38.0</v>
      </c>
    </row>
    <row r="33" ht="15.75" customHeight="1">
      <c r="A33" s="4">
        <v>1054920.0</v>
      </c>
      <c r="B33" s="41">
        <v>44275.0</v>
      </c>
      <c r="D33" s="4">
        <v>53.6</v>
      </c>
      <c r="E33" s="8">
        <v>20.0</v>
      </c>
      <c r="F33" s="8">
        <v>-21.0</v>
      </c>
      <c r="G33" s="8">
        <v>21.0</v>
      </c>
      <c r="H33" s="4">
        <v>29.0</v>
      </c>
      <c r="I33" s="4">
        <v>33.0</v>
      </c>
      <c r="J33" s="4">
        <v>37.0</v>
      </c>
    </row>
    <row r="34" ht="15.75" customHeight="1">
      <c r="A34" s="4">
        <v>1054759.0</v>
      </c>
      <c r="B34" s="41">
        <v>44275.0</v>
      </c>
      <c r="D34" s="4">
        <v>56.9</v>
      </c>
      <c r="E34" s="8">
        <v>32.0</v>
      </c>
      <c r="F34" s="8">
        <v>35.0</v>
      </c>
      <c r="G34" s="8">
        <v>38.0</v>
      </c>
      <c r="H34" s="4">
        <v>52.0</v>
      </c>
      <c r="I34" s="4">
        <v>54.0</v>
      </c>
      <c r="J34" s="4">
        <v>58.0</v>
      </c>
    </row>
    <row r="35" ht="15.75" customHeight="1">
      <c r="A35" s="4">
        <v>1054472.0</v>
      </c>
      <c r="B35" s="41">
        <v>44275.0</v>
      </c>
      <c r="D35" s="4">
        <v>56.1</v>
      </c>
      <c r="E35" s="8">
        <v>31.0</v>
      </c>
      <c r="F35" s="8">
        <v>36.0</v>
      </c>
      <c r="G35" s="8">
        <v>38.0</v>
      </c>
      <c r="H35" s="4">
        <v>40.0</v>
      </c>
      <c r="I35" s="4">
        <v>45.0</v>
      </c>
      <c r="J35" s="4">
        <v>-48.0</v>
      </c>
    </row>
    <row r="36" ht="15.75" customHeight="1">
      <c r="A36" s="4">
        <v>1055314.0</v>
      </c>
      <c r="B36" s="41">
        <v>44275.0</v>
      </c>
      <c r="D36" s="4">
        <v>58.8</v>
      </c>
      <c r="E36" s="8">
        <v>-33.0</v>
      </c>
      <c r="F36" s="8">
        <v>33.0</v>
      </c>
      <c r="G36" s="8">
        <v>-35.0</v>
      </c>
      <c r="H36" s="4">
        <v>45.0</v>
      </c>
      <c r="I36" s="4">
        <v>-49.0</v>
      </c>
      <c r="J36" s="4">
        <v>-49.0</v>
      </c>
    </row>
    <row r="37" ht="15.75" customHeight="1">
      <c r="A37" s="4">
        <v>1046463.0</v>
      </c>
      <c r="B37" s="41">
        <v>44275.0</v>
      </c>
      <c r="D37" s="4">
        <v>57.5</v>
      </c>
      <c r="E37" s="8">
        <v>31.0</v>
      </c>
      <c r="F37" s="8">
        <v>34.0</v>
      </c>
      <c r="G37" s="8">
        <v>38.0</v>
      </c>
      <c r="H37" s="4">
        <v>33.0</v>
      </c>
      <c r="I37" s="4">
        <v>37.0</v>
      </c>
      <c r="J37" s="4">
        <v>41.0</v>
      </c>
    </row>
    <row r="38" ht="15.75" customHeight="1">
      <c r="A38" s="4">
        <v>1053200.0</v>
      </c>
      <c r="B38" s="41">
        <v>44275.0</v>
      </c>
      <c r="D38" s="4">
        <v>55.6</v>
      </c>
      <c r="E38" s="8">
        <v>27.0</v>
      </c>
      <c r="F38" s="8">
        <v>30.0</v>
      </c>
      <c r="G38" s="8">
        <v>-33.0</v>
      </c>
      <c r="H38" s="4">
        <v>36.0</v>
      </c>
      <c r="I38" s="4">
        <v>37.0</v>
      </c>
      <c r="J38" s="4">
        <v>41.0</v>
      </c>
    </row>
    <row r="39" ht="15.75" customHeight="1">
      <c r="A39" s="4">
        <v>1054723.0</v>
      </c>
      <c r="B39" s="41">
        <v>44275.0</v>
      </c>
      <c r="D39" s="4">
        <v>62.7</v>
      </c>
      <c r="E39" s="8">
        <v>42.0</v>
      </c>
      <c r="F39" s="8">
        <v>48.0</v>
      </c>
      <c r="G39" s="8">
        <v>-52.0</v>
      </c>
      <c r="H39" s="4">
        <v>57.0</v>
      </c>
      <c r="I39" s="4">
        <v>61.0</v>
      </c>
      <c r="J39" s="4">
        <v>66.0</v>
      </c>
    </row>
    <row r="40" ht="15.75" customHeight="1">
      <c r="A40" s="4">
        <v>1047993.0</v>
      </c>
      <c r="B40" s="41">
        <v>44275.0</v>
      </c>
      <c r="D40" s="4">
        <v>62.8</v>
      </c>
      <c r="E40" s="8">
        <v>42.0</v>
      </c>
      <c r="F40" s="8">
        <v>-45.0</v>
      </c>
      <c r="G40" s="8">
        <v>-45.0</v>
      </c>
      <c r="H40" s="4">
        <v>58.0</v>
      </c>
      <c r="I40" s="4">
        <v>-61.0</v>
      </c>
      <c r="J40" s="4">
        <v>61.0</v>
      </c>
    </row>
    <row r="41" ht="15.75" customHeight="1">
      <c r="A41" s="4">
        <v>1054648.0</v>
      </c>
      <c r="B41" s="41">
        <v>44275.0</v>
      </c>
      <c r="D41" s="4">
        <v>65.0</v>
      </c>
      <c r="E41" s="8">
        <v>19.0</v>
      </c>
      <c r="F41" s="8">
        <v>-21.0</v>
      </c>
      <c r="G41" s="8">
        <v>-21.0</v>
      </c>
      <c r="H41" s="4">
        <v>-23.0</v>
      </c>
      <c r="I41" s="4">
        <v>23.0</v>
      </c>
      <c r="J41" s="4">
        <v>27.0</v>
      </c>
    </row>
    <row r="42" ht="15.75" customHeight="1">
      <c r="A42" s="4">
        <v>1053998.0</v>
      </c>
      <c r="B42" s="41">
        <v>44275.0</v>
      </c>
      <c r="D42" s="4">
        <v>63.4</v>
      </c>
      <c r="E42" s="8">
        <v>37.0</v>
      </c>
      <c r="F42" s="8">
        <v>40.0</v>
      </c>
      <c r="G42" s="8">
        <v>-44.0</v>
      </c>
      <c r="H42" s="4">
        <v>46.0</v>
      </c>
      <c r="I42" s="4">
        <v>-50.0</v>
      </c>
      <c r="J42" s="4">
        <v>50.0</v>
      </c>
    </row>
    <row r="43" ht="15.75" customHeight="1">
      <c r="A43" s="4">
        <v>1054786.0</v>
      </c>
      <c r="B43" s="41">
        <v>44275.0</v>
      </c>
      <c r="D43" s="4">
        <v>69.7</v>
      </c>
      <c r="E43" s="8">
        <v>38.0</v>
      </c>
      <c r="F43" s="8">
        <v>43.0</v>
      </c>
      <c r="G43" s="8">
        <v>-50.0</v>
      </c>
      <c r="H43" s="4">
        <v>52.0</v>
      </c>
      <c r="I43" s="4">
        <v>57.0</v>
      </c>
      <c r="J43" s="4">
        <v>60.0</v>
      </c>
    </row>
    <row r="44" ht="15.75" customHeight="1">
      <c r="A44" s="4">
        <v>1049099.0</v>
      </c>
      <c r="B44" s="41">
        <v>44275.0</v>
      </c>
      <c r="D44" s="4">
        <v>72.1</v>
      </c>
      <c r="E44" s="4">
        <v>34.0</v>
      </c>
      <c r="F44" s="4">
        <v>37.0</v>
      </c>
      <c r="G44" s="4">
        <v>-42.0</v>
      </c>
      <c r="H44" s="5">
        <v>48.0</v>
      </c>
      <c r="I44" s="5">
        <v>53.0</v>
      </c>
      <c r="J44" s="5">
        <v>57.0</v>
      </c>
    </row>
    <row r="45" ht="15.75" customHeight="1">
      <c r="A45" s="4">
        <v>1046559.0</v>
      </c>
      <c r="B45" s="41">
        <v>44275.0</v>
      </c>
      <c r="D45" s="4">
        <v>74.7</v>
      </c>
      <c r="E45" s="8">
        <v>37.0</v>
      </c>
      <c r="F45" s="8">
        <v>40.0</v>
      </c>
      <c r="G45" s="8">
        <v>43.0</v>
      </c>
      <c r="H45" s="4">
        <v>41.0</v>
      </c>
      <c r="I45" s="4">
        <v>44.0</v>
      </c>
      <c r="J45" s="4">
        <v>-50.0</v>
      </c>
    </row>
    <row r="46" ht="15.75" customHeight="1">
      <c r="A46" s="4">
        <v>1048126.0</v>
      </c>
      <c r="B46" s="41">
        <v>44275.0</v>
      </c>
      <c r="D46" s="4">
        <v>88.6</v>
      </c>
      <c r="E46" s="8">
        <v>54.0</v>
      </c>
      <c r="F46" s="8">
        <v>-58.0</v>
      </c>
      <c r="G46" s="8">
        <v>-61.0</v>
      </c>
      <c r="H46" s="4">
        <v>74.0</v>
      </c>
      <c r="I46" s="4">
        <v>-77.0</v>
      </c>
      <c r="J46" s="4">
        <v>77.0</v>
      </c>
    </row>
    <row r="47" ht="15.75" customHeight="1">
      <c r="A47" s="5">
        <v>1038432.0</v>
      </c>
      <c r="B47" s="41">
        <v>44275.0</v>
      </c>
      <c r="D47" s="4">
        <v>96.3</v>
      </c>
      <c r="E47" s="8">
        <v>55.0</v>
      </c>
      <c r="F47" s="8">
        <v>58.0</v>
      </c>
      <c r="G47" s="8">
        <v>-62.0</v>
      </c>
      <c r="H47" s="4">
        <v>66.0</v>
      </c>
      <c r="I47" s="4">
        <v>-72.0</v>
      </c>
      <c r="J47" s="4">
        <v>72.0</v>
      </c>
    </row>
    <row r="48" ht="15.75" customHeight="1">
      <c r="A48" s="5">
        <v>1038432.0</v>
      </c>
      <c r="B48" s="41">
        <v>44275.0</v>
      </c>
      <c r="D48" s="4">
        <v>89.8</v>
      </c>
      <c r="E48" s="8">
        <v>41.0</v>
      </c>
      <c r="F48" s="8">
        <v>45.0</v>
      </c>
      <c r="G48" s="8">
        <v>-50.0</v>
      </c>
      <c r="H48" s="4">
        <v>61.0</v>
      </c>
      <c r="I48" s="4">
        <v>65.0</v>
      </c>
      <c r="J48" s="4">
        <v>-70.0</v>
      </c>
    </row>
    <row r="49" ht="15.75" customHeight="1">
      <c r="A49" s="4">
        <v>1047760.0</v>
      </c>
      <c r="B49" s="41">
        <v>44275.0</v>
      </c>
      <c r="D49" s="4">
        <v>80.4</v>
      </c>
      <c r="E49" s="8">
        <v>37.0</v>
      </c>
      <c r="F49" s="8">
        <v>41.0</v>
      </c>
      <c r="G49" s="8">
        <v>-44.0</v>
      </c>
      <c r="H49" s="4">
        <v>42.0</v>
      </c>
      <c r="I49" s="4">
        <v>46.0</v>
      </c>
      <c r="J49" s="4">
        <v>50.0</v>
      </c>
    </row>
    <row r="50" ht="15.75" customHeight="1">
      <c r="A50" s="4">
        <v>1054405.0</v>
      </c>
      <c r="B50" s="41">
        <v>44275.0</v>
      </c>
      <c r="D50" s="4">
        <v>111.0</v>
      </c>
      <c r="E50" s="8">
        <v>57.0</v>
      </c>
      <c r="F50" s="8">
        <v>61.0</v>
      </c>
      <c r="G50" s="8">
        <v>65.0</v>
      </c>
      <c r="H50" s="4">
        <v>-71.0</v>
      </c>
      <c r="I50" s="4">
        <v>74.0</v>
      </c>
      <c r="J50" s="4">
        <v>77.0</v>
      </c>
    </row>
    <row r="51" ht="15.75" customHeight="1">
      <c r="A51" s="4">
        <v>1025980.0</v>
      </c>
      <c r="B51" s="41">
        <v>44275.0</v>
      </c>
      <c r="D51" s="4">
        <v>116.9</v>
      </c>
      <c r="E51" s="8">
        <v>-74.0</v>
      </c>
      <c r="F51" s="8">
        <v>-74.0</v>
      </c>
      <c r="G51" s="8">
        <v>-74.0</v>
      </c>
      <c r="H51" s="4">
        <v>104.0</v>
      </c>
      <c r="I51" s="4">
        <v>-107.0</v>
      </c>
      <c r="J51" s="4">
        <v>-109.0</v>
      </c>
    </row>
    <row r="52" ht="15.75" customHeight="1">
      <c r="A52" s="5">
        <v>1048127.0</v>
      </c>
      <c r="B52" s="41">
        <v>44275.0</v>
      </c>
      <c r="D52" s="4">
        <v>116.7</v>
      </c>
      <c r="E52" s="8">
        <v>-70.0</v>
      </c>
      <c r="F52" s="8">
        <v>-70.0</v>
      </c>
      <c r="G52" s="8">
        <v>-70.0</v>
      </c>
      <c r="H52" s="4">
        <v>80.0</v>
      </c>
      <c r="I52" s="4">
        <v>85.0</v>
      </c>
      <c r="J52" s="4">
        <v>-90.0</v>
      </c>
    </row>
    <row r="53" ht="15.75" customHeight="1">
      <c r="A53" s="5">
        <v>1048084.0</v>
      </c>
      <c r="B53" s="41">
        <v>44275.0</v>
      </c>
      <c r="D53" s="4">
        <v>101.7</v>
      </c>
      <c r="E53" s="8">
        <v>66.0</v>
      </c>
      <c r="F53" s="8">
        <v>-71.0</v>
      </c>
      <c r="G53" s="8" t="s">
        <v>29</v>
      </c>
      <c r="H53" s="4">
        <v>80.0</v>
      </c>
      <c r="I53" s="4">
        <v>-90.0</v>
      </c>
      <c r="J53" s="4">
        <v>96.0</v>
      </c>
    </row>
    <row r="54" ht="15.75" customHeight="1">
      <c r="A54" s="4">
        <v>1054736.0</v>
      </c>
      <c r="B54" s="41">
        <v>44275.0</v>
      </c>
      <c r="D54" s="4">
        <v>99.2</v>
      </c>
      <c r="E54" s="8">
        <v>59.0</v>
      </c>
      <c r="F54" s="8">
        <v>-62.0</v>
      </c>
      <c r="G54" s="8">
        <v>-65.0</v>
      </c>
      <c r="H54" s="4">
        <v>70.0</v>
      </c>
      <c r="I54" s="4">
        <v>80.0</v>
      </c>
      <c r="J54" s="4">
        <v>-90.0</v>
      </c>
    </row>
    <row r="55" ht="15.75" customHeight="1">
      <c r="A55" s="4">
        <v>1055326.0</v>
      </c>
      <c r="B55" s="41">
        <v>44275.0</v>
      </c>
      <c r="D55" s="4">
        <v>145.4</v>
      </c>
      <c r="E55" s="5">
        <v>36.0</v>
      </c>
      <c r="F55" s="5">
        <v>40.0</v>
      </c>
      <c r="G55" s="5">
        <v>-50.0</v>
      </c>
      <c r="H55" s="5">
        <v>55.0</v>
      </c>
      <c r="I55" s="5">
        <v>60.0</v>
      </c>
      <c r="J55" s="5">
        <v>65.0</v>
      </c>
    </row>
    <row r="56" ht="15.75" customHeight="1">
      <c r="A56" s="4">
        <v>1049129.0</v>
      </c>
      <c r="B56" s="41">
        <v>44275.0</v>
      </c>
      <c r="D56" s="5">
        <v>54.1</v>
      </c>
      <c r="E56" s="5">
        <v>-43.0</v>
      </c>
      <c r="F56" s="5">
        <v>48.0</v>
      </c>
      <c r="G56" s="5">
        <v>-57.0</v>
      </c>
      <c r="H56" s="5">
        <v>-61.0</v>
      </c>
      <c r="I56" s="5">
        <v>61.0</v>
      </c>
      <c r="J56" s="5">
        <v>-64.0</v>
      </c>
    </row>
    <row r="57" ht="15.75" customHeight="1">
      <c r="A57" s="4">
        <v>1055333.0</v>
      </c>
      <c r="B57" s="41">
        <v>44275.0</v>
      </c>
      <c r="D57" s="5">
        <v>56.8</v>
      </c>
      <c r="E57" s="5">
        <v>43.0</v>
      </c>
      <c r="F57" s="5">
        <v>49.0</v>
      </c>
      <c r="G57" s="5">
        <v>-53.0</v>
      </c>
      <c r="H57" s="5">
        <v>53.0</v>
      </c>
      <c r="I57" s="5">
        <v>56.0</v>
      </c>
      <c r="J57" s="5">
        <v>59.0</v>
      </c>
    </row>
    <row r="58" ht="15.75" customHeight="1">
      <c r="A58" s="4">
        <v>1054525.0</v>
      </c>
      <c r="B58" s="41">
        <v>44275.0</v>
      </c>
      <c r="D58" s="4">
        <v>72.9</v>
      </c>
      <c r="E58" s="4">
        <v>49.0</v>
      </c>
      <c r="F58" s="4">
        <v>53.0</v>
      </c>
      <c r="G58" s="4">
        <v>-57.0</v>
      </c>
      <c r="H58" s="4">
        <v>72.0</v>
      </c>
      <c r="I58" s="4">
        <v>75.0</v>
      </c>
      <c r="J58" s="4">
        <v>79.0</v>
      </c>
    </row>
    <row r="59" ht="15.75" customHeight="1">
      <c r="A59" s="4">
        <v>1055246.0</v>
      </c>
      <c r="B59" s="41">
        <v>44275.0</v>
      </c>
      <c r="D59" s="5">
        <v>79.4</v>
      </c>
      <c r="E59" s="5">
        <v>49.0</v>
      </c>
      <c r="F59" s="5">
        <v>53.0</v>
      </c>
      <c r="G59" s="5">
        <v>-57.0</v>
      </c>
      <c r="H59" s="5">
        <v>60.0</v>
      </c>
      <c r="I59" s="5">
        <v>-64.0</v>
      </c>
      <c r="J59" s="5">
        <v>66.0</v>
      </c>
    </row>
    <row r="60" ht="15.75" customHeight="1">
      <c r="A60" s="4">
        <v>1047781.0</v>
      </c>
      <c r="B60" s="41">
        <v>44275.0</v>
      </c>
      <c r="D60" s="4">
        <v>70.3</v>
      </c>
      <c r="E60" s="4">
        <v>55.0</v>
      </c>
      <c r="F60" s="4">
        <v>-58.0</v>
      </c>
      <c r="G60" s="4">
        <v>-58.0</v>
      </c>
      <c r="H60" s="4">
        <v>68.0</v>
      </c>
      <c r="I60" s="4">
        <v>-72.0</v>
      </c>
      <c r="J60" s="4">
        <v>73.0</v>
      </c>
    </row>
    <row r="61" ht="15.75" customHeight="1">
      <c r="A61" s="4">
        <v>1049014.0</v>
      </c>
      <c r="B61" s="41">
        <v>44275.0</v>
      </c>
      <c r="D61" s="5">
        <v>73.0</v>
      </c>
      <c r="E61" s="4">
        <v>-57.0</v>
      </c>
      <c r="F61" s="4">
        <v>57.0</v>
      </c>
      <c r="G61" s="4">
        <v>-61.0</v>
      </c>
      <c r="H61" s="4">
        <v>75.0</v>
      </c>
      <c r="I61" s="4">
        <v>79.0</v>
      </c>
      <c r="J61" s="4">
        <v>-84.0</v>
      </c>
    </row>
    <row r="62" ht="15.75" customHeight="1">
      <c r="A62" s="4">
        <v>1055342.0</v>
      </c>
      <c r="B62" s="41">
        <v>44275.0</v>
      </c>
      <c r="D62" s="4">
        <v>77.8</v>
      </c>
      <c r="E62" s="4">
        <v>60.0</v>
      </c>
      <c r="F62" s="4">
        <v>65.0</v>
      </c>
      <c r="G62" s="4">
        <v>-70.0</v>
      </c>
      <c r="H62" s="4">
        <v>85.0</v>
      </c>
      <c r="I62" s="4">
        <v>-89.0</v>
      </c>
      <c r="J62" s="4">
        <v>89.0</v>
      </c>
    </row>
    <row r="63" ht="15.75" customHeight="1">
      <c r="A63" s="4">
        <v>1054179.0</v>
      </c>
      <c r="B63" s="41">
        <v>44275.0</v>
      </c>
      <c r="D63" s="4">
        <v>65.0</v>
      </c>
      <c r="E63" s="4">
        <v>61.0</v>
      </c>
      <c r="F63" s="4">
        <v>63.0</v>
      </c>
      <c r="G63" s="4">
        <v>-65.0</v>
      </c>
      <c r="H63" s="12">
        <v>-75.0</v>
      </c>
      <c r="I63" s="4">
        <v>75.0</v>
      </c>
      <c r="J63" s="4">
        <v>77.0</v>
      </c>
    </row>
    <row r="64" ht="15.75" customHeight="1">
      <c r="A64" s="4">
        <v>1046837.0</v>
      </c>
      <c r="B64" s="41">
        <v>44275.0</v>
      </c>
      <c r="D64" s="5">
        <v>89.0</v>
      </c>
      <c r="E64" s="5">
        <v>62.0</v>
      </c>
      <c r="F64" s="5">
        <v>66.0</v>
      </c>
      <c r="G64" s="5">
        <v>-69.0</v>
      </c>
      <c r="H64" s="5">
        <v>86.0</v>
      </c>
      <c r="I64" s="5">
        <v>89.0</v>
      </c>
      <c r="J64" s="5">
        <v>-92.0</v>
      </c>
    </row>
    <row r="65" ht="15.75" customHeight="1">
      <c r="A65" s="4">
        <v>1048926.0</v>
      </c>
      <c r="B65" s="41">
        <v>44275.0</v>
      </c>
      <c r="D65" s="4">
        <v>67.7</v>
      </c>
      <c r="E65" s="4">
        <v>-65.0</v>
      </c>
      <c r="F65" s="4">
        <v>67.0</v>
      </c>
      <c r="G65" s="4">
        <v>-70.0</v>
      </c>
      <c r="H65" s="4">
        <v>98.0</v>
      </c>
      <c r="I65" s="4">
        <v>100.0</v>
      </c>
      <c r="J65" s="4">
        <v>-102.0</v>
      </c>
    </row>
    <row r="66" ht="15.75" customHeight="1">
      <c r="A66" s="4">
        <v>1054386.0</v>
      </c>
      <c r="B66" s="41">
        <v>44275.0</v>
      </c>
      <c r="D66" s="4">
        <v>83.1</v>
      </c>
      <c r="E66" s="4">
        <v>-67.0</v>
      </c>
      <c r="F66" s="4">
        <v>70.0</v>
      </c>
      <c r="G66" s="4">
        <v>-73.0</v>
      </c>
      <c r="H66" s="4">
        <v>80.0</v>
      </c>
      <c r="I66" s="4">
        <v>84.0</v>
      </c>
      <c r="J66" s="4">
        <v>87.0</v>
      </c>
    </row>
    <row r="67" ht="15.75" customHeight="1">
      <c r="A67" s="4">
        <v>1047918.0</v>
      </c>
      <c r="B67" s="41">
        <v>44275.0</v>
      </c>
      <c r="D67" s="5">
        <v>93.0</v>
      </c>
      <c r="E67" s="5">
        <v>68.0</v>
      </c>
      <c r="F67" s="5">
        <v>-73.0</v>
      </c>
      <c r="G67" s="5">
        <v>-73.0</v>
      </c>
      <c r="H67" s="5" t="s">
        <v>29</v>
      </c>
      <c r="I67" s="5" t="s">
        <v>29</v>
      </c>
      <c r="J67" s="5" t="s">
        <v>29</v>
      </c>
    </row>
    <row r="68" ht="15.75" customHeight="1">
      <c r="A68" s="4">
        <v>1054075.0</v>
      </c>
      <c r="B68" s="41">
        <v>44275.0</v>
      </c>
      <c r="D68" s="5">
        <v>93.8</v>
      </c>
      <c r="E68" s="5">
        <v>68.0</v>
      </c>
      <c r="F68" s="5">
        <v>-71.0</v>
      </c>
      <c r="G68" s="5">
        <v>71.0</v>
      </c>
      <c r="H68" s="5" t="s">
        <v>29</v>
      </c>
      <c r="I68" s="5" t="s">
        <v>29</v>
      </c>
      <c r="J68" s="5" t="s">
        <v>29</v>
      </c>
    </row>
    <row r="69" ht="15.75" customHeight="1">
      <c r="A69" s="4">
        <v>1054183.0</v>
      </c>
      <c r="B69" s="41">
        <v>44275.0</v>
      </c>
      <c r="D69" s="5">
        <v>72.1</v>
      </c>
      <c r="E69" s="5">
        <v>-70.0</v>
      </c>
      <c r="F69" s="5">
        <v>70.0</v>
      </c>
      <c r="G69" s="5">
        <v>73.0</v>
      </c>
      <c r="H69" s="5">
        <v>91.0</v>
      </c>
      <c r="I69" s="5">
        <v>93.0</v>
      </c>
      <c r="J69" s="5">
        <v>-96.0</v>
      </c>
    </row>
    <row r="70" ht="15.75" customHeight="1">
      <c r="A70" s="5">
        <v>1054753.0</v>
      </c>
      <c r="B70" s="41">
        <v>44275.0</v>
      </c>
      <c r="D70" s="4">
        <v>88.9</v>
      </c>
      <c r="E70" s="4">
        <v>70.0</v>
      </c>
      <c r="F70" s="4">
        <v>75.0</v>
      </c>
      <c r="G70" s="4">
        <v>-79.0</v>
      </c>
      <c r="H70" s="4">
        <v>91.0</v>
      </c>
      <c r="I70" s="4">
        <v>97.0</v>
      </c>
      <c r="J70" s="4">
        <v>104.0</v>
      </c>
    </row>
    <row r="71" ht="15.75" customHeight="1">
      <c r="A71" s="4">
        <v>1047499.0</v>
      </c>
      <c r="B71" s="41">
        <v>44275.0</v>
      </c>
      <c r="D71" s="4">
        <v>74.0</v>
      </c>
      <c r="E71" s="4">
        <v>73.0</v>
      </c>
      <c r="F71" s="4">
        <v>-77.0</v>
      </c>
      <c r="G71" s="4">
        <v>77.0</v>
      </c>
      <c r="H71" s="4">
        <v>81.0</v>
      </c>
      <c r="I71" s="4">
        <v>85.0</v>
      </c>
      <c r="J71" s="4">
        <v>89.0</v>
      </c>
    </row>
    <row r="72" ht="15.75" customHeight="1">
      <c r="A72" s="5">
        <v>1049011.0</v>
      </c>
      <c r="B72" s="41">
        <v>44275.0</v>
      </c>
      <c r="D72" s="4">
        <v>77.9</v>
      </c>
      <c r="E72" s="4">
        <v>74.0</v>
      </c>
      <c r="F72" s="4">
        <v>78.0</v>
      </c>
      <c r="G72" s="4">
        <v>82.0</v>
      </c>
      <c r="H72" s="4">
        <v>106.0</v>
      </c>
      <c r="I72" s="4">
        <v>108.0</v>
      </c>
      <c r="J72" s="4">
        <v>111.0</v>
      </c>
    </row>
    <row r="73" ht="15.75" customHeight="1">
      <c r="A73" s="4">
        <v>1037862.0</v>
      </c>
      <c r="B73" s="41">
        <v>44275.0</v>
      </c>
      <c r="D73" s="4">
        <v>76.6</v>
      </c>
      <c r="E73" s="4">
        <v>-83.0</v>
      </c>
      <c r="F73" s="4">
        <v>-85.0</v>
      </c>
      <c r="G73" s="4">
        <v>85.0</v>
      </c>
      <c r="H73" s="4">
        <v>102.0</v>
      </c>
      <c r="I73" s="4">
        <v>107.0</v>
      </c>
      <c r="J73" s="4">
        <v>112.0</v>
      </c>
    </row>
    <row r="74" ht="15.75" customHeight="1">
      <c r="A74" s="4">
        <v>1027061.0</v>
      </c>
      <c r="B74" s="41">
        <v>44275.0</v>
      </c>
      <c r="D74" s="5">
        <v>81.3</v>
      </c>
      <c r="E74" s="5">
        <v>82.0</v>
      </c>
      <c r="F74" s="5">
        <v>-85.0</v>
      </c>
      <c r="G74" s="5">
        <v>-86.0</v>
      </c>
      <c r="H74" s="5">
        <v>107.0</v>
      </c>
      <c r="I74" s="5">
        <v>-112.0</v>
      </c>
      <c r="J74" s="5">
        <v>112.0</v>
      </c>
    </row>
    <row r="75" ht="15.75" customHeight="1">
      <c r="A75" s="4">
        <v>1037392.0</v>
      </c>
      <c r="B75" s="41">
        <v>44275.0</v>
      </c>
      <c r="D75" s="4">
        <v>80.3</v>
      </c>
      <c r="E75" s="4">
        <v>85.0</v>
      </c>
      <c r="F75" s="4">
        <v>-89.0</v>
      </c>
      <c r="G75" s="4">
        <v>-90.0</v>
      </c>
      <c r="H75" s="4">
        <v>100.0</v>
      </c>
      <c r="I75" s="4">
        <v>-105.0</v>
      </c>
      <c r="J75" s="4">
        <v>-108.0</v>
      </c>
    </row>
    <row r="76" ht="15.75" customHeight="1">
      <c r="A76" s="5">
        <v>1053213.0</v>
      </c>
      <c r="B76" s="41">
        <v>44275.0</v>
      </c>
      <c r="D76" s="5">
        <v>115.8</v>
      </c>
      <c r="E76" s="5">
        <v>53.0</v>
      </c>
      <c r="F76" s="5">
        <v>-58.0</v>
      </c>
      <c r="G76" s="5">
        <v>58.0</v>
      </c>
      <c r="H76" s="5">
        <v>57.0</v>
      </c>
      <c r="I76" s="5">
        <v>63.0</v>
      </c>
      <c r="J76" s="5">
        <v>70.0</v>
      </c>
    </row>
    <row r="77" ht="15.75" customHeight="1">
      <c r="A77" s="4">
        <v>1054075.0</v>
      </c>
      <c r="B77" s="41">
        <v>44275.0</v>
      </c>
      <c r="D77" s="5">
        <v>93.8</v>
      </c>
      <c r="E77" s="5">
        <v>68.0</v>
      </c>
      <c r="F77" s="5">
        <v>-71.0</v>
      </c>
      <c r="G77" s="5">
        <v>71.0</v>
      </c>
      <c r="H77" s="5">
        <v>98.0</v>
      </c>
      <c r="I77" s="5">
        <v>101.0</v>
      </c>
      <c r="J77" s="5">
        <v>104.0</v>
      </c>
    </row>
    <row r="78" ht="15.75" customHeight="1">
      <c r="A78" s="4">
        <v>1037713.0</v>
      </c>
      <c r="B78" s="41">
        <v>44275.0</v>
      </c>
      <c r="D78" s="5">
        <v>106.0</v>
      </c>
      <c r="E78" s="5">
        <v>79.0</v>
      </c>
      <c r="F78" s="5">
        <v>83.0</v>
      </c>
      <c r="G78" s="5">
        <v>-87.0</v>
      </c>
      <c r="H78" s="5">
        <v>110.0</v>
      </c>
      <c r="I78" s="5">
        <v>-115.0</v>
      </c>
      <c r="J78" s="5">
        <v>-117.0</v>
      </c>
    </row>
    <row r="79" ht="15.75" customHeight="1">
      <c r="A79" s="4">
        <v>1025300.0</v>
      </c>
      <c r="B79" s="41">
        <v>44275.0</v>
      </c>
      <c r="D79" s="4">
        <v>95.8</v>
      </c>
      <c r="E79" s="4">
        <v>-94.0</v>
      </c>
      <c r="F79" s="4">
        <v>97.0</v>
      </c>
      <c r="G79" s="4">
        <v>101.0</v>
      </c>
      <c r="H79" s="5">
        <v>114.0</v>
      </c>
      <c r="I79" s="5">
        <v>-118.0</v>
      </c>
      <c r="J79" s="5">
        <v>-121.0</v>
      </c>
    </row>
    <row r="80" ht="15.75" customHeight="1">
      <c r="A80" s="4">
        <v>1049012.0</v>
      </c>
      <c r="B80" s="41">
        <v>44275.0</v>
      </c>
      <c r="D80" s="5">
        <v>111.3</v>
      </c>
      <c r="E80" s="5">
        <v>87.0</v>
      </c>
      <c r="F80" s="5">
        <v>92.0</v>
      </c>
      <c r="G80" s="5">
        <v>-95.0</v>
      </c>
      <c r="H80" s="5">
        <v>117.0</v>
      </c>
      <c r="I80" s="5">
        <v>122.0</v>
      </c>
      <c r="J80" s="5">
        <v>-126.0</v>
      </c>
    </row>
    <row r="81" ht="15.75" customHeight="1">
      <c r="A81" s="4">
        <v>1048096.0</v>
      </c>
      <c r="B81" s="41">
        <v>44275.0</v>
      </c>
      <c r="D81" s="4">
        <v>90.6</v>
      </c>
      <c r="E81" s="4">
        <v>93.0</v>
      </c>
      <c r="F81" s="4">
        <v>-97.0</v>
      </c>
      <c r="G81" s="4">
        <v>-97.0</v>
      </c>
      <c r="H81" s="4">
        <v>121.0</v>
      </c>
      <c r="I81" s="4">
        <v>-125.0</v>
      </c>
      <c r="J81" s="4">
        <v>-126.0</v>
      </c>
    </row>
    <row r="82" ht="15.75" customHeight="1">
      <c r="A82" s="4">
        <v>1049536.0</v>
      </c>
      <c r="B82" s="41">
        <v>44275.0</v>
      </c>
      <c r="D82" s="4">
        <v>110.1</v>
      </c>
      <c r="E82" s="4">
        <v>112.0</v>
      </c>
      <c r="F82" s="4">
        <v>115.0</v>
      </c>
      <c r="G82" s="4">
        <v>119.0</v>
      </c>
      <c r="H82" s="4">
        <v>130.0</v>
      </c>
      <c r="I82" s="4">
        <v>-135.0</v>
      </c>
      <c r="J82" s="4">
        <v>138.0</v>
      </c>
    </row>
    <row r="83" ht="15.75" customHeight="1">
      <c r="A83" s="4">
        <v>1049010.0</v>
      </c>
      <c r="B83" s="41">
        <v>44275.0</v>
      </c>
      <c r="D83" s="4">
        <v>51.3</v>
      </c>
      <c r="E83" s="8">
        <v>24.0</v>
      </c>
      <c r="F83" s="8">
        <v>27.0</v>
      </c>
      <c r="G83" s="8">
        <v>30.0</v>
      </c>
      <c r="H83" s="4">
        <v>33.0</v>
      </c>
      <c r="I83" s="4">
        <v>37.0</v>
      </c>
      <c r="J83" s="4">
        <v>42.0</v>
      </c>
    </row>
    <row r="84" ht="15.75" customHeight="1">
      <c r="A84" s="4">
        <v>1048029.0</v>
      </c>
      <c r="B84" s="41">
        <v>44275.0</v>
      </c>
      <c r="D84" s="4">
        <v>58.0</v>
      </c>
      <c r="E84" s="8">
        <v>47.0</v>
      </c>
      <c r="F84" s="8">
        <v>-50.0</v>
      </c>
      <c r="G84" s="8">
        <v>-50.0</v>
      </c>
      <c r="H84" s="4">
        <v>60.0</v>
      </c>
      <c r="I84" s="4">
        <v>-64.0</v>
      </c>
      <c r="J84" s="4">
        <v>-68.0</v>
      </c>
    </row>
    <row r="85" ht="15.75" customHeight="1">
      <c r="A85" s="4">
        <v>1046781.0</v>
      </c>
      <c r="B85" s="41">
        <v>44275.0</v>
      </c>
      <c r="D85" s="4">
        <v>57.9</v>
      </c>
      <c r="E85" s="8">
        <v>38.0</v>
      </c>
      <c r="F85" s="8">
        <v>-42.0</v>
      </c>
      <c r="G85" s="8">
        <v>42.0</v>
      </c>
      <c r="H85" s="4">
        <v>48.0</v>
      </c>
      <c r="I85" s="4">
        <v>50.0</v>
      </c>
      <c r="J85" s="4">
        <v>-53.0</v>
      </c>
    </row>
    <row r="86" ht="15.75" customHeight="1">
      <c r="A86" s="4">
        <v>1024537.0</v>
      </c>
      <c r="B86" s="41">
        <v>44275.0</v>
      </c>
      <c r="D86" s="4">
        <v>61.9</v>
      </c>
      <c r="E86" s="8">
        <v>47.0</v>
      </c>
      <c r="F86" s="8">
        <v>50.0</v>
      </c>
      <c r="G86" s="8">
        <v>-53.0</v>
      </c>
      <c r="H86" s="4">
        <v>63.0</v>
      </c>
      <c r="I86" s="4">
        <v>68.0</v>
      </c>
      <c r="J86" s="4">
        <v>-72.0</v>
      </c>
    </row>
    <row r="87" ht="15.75" customHeight="1">
      <c r="A87" s="5">
        <v>1055325.0</v>
      </c>
      <c r="B87" s="41">
        <v>44275.0</v>
      </c>
      <c r="D87" s="4">
        <v>62.0</v>
      </c>
      <c r="E87" s="8">
        <v>38.0</v>
      </c>
      <c r="F87" s="8">
        <v>-43.0</v>
      </c>
      <c r="G87" s="8">
        <v>-43.0</v>
      </c>
      <c r="H87" s="4">
        <v>50.0</v>
      </c>
      <c r="I87" s="4">
        <v>55.0</v>
      </c>
      <c r="J87" s="4">
        <v>60.0</v>
      </c>
    </row>
    <row r="88" ht="15.75" customHeight="1">
      <c r="A88" s="4">
        <v>1048001.0</v>
      </c>
      <c r="B88" s="41">
        <v>44275.0</v>
      </c>
      <c r="D88" s="4">
        <v>63.1</v>
      </c>
      <c r="E88" s="8">
        <v>40.0</v>
      </c>
      <c r="F88" s="8">
        <v>43.0</v>
      </c>
      <c r="G88" s="8">
        <v>-47.0</v>
      </c>
      <c r="H88" s="4">
        <v>53.0</v>
      </c>
      <c r="I88" s="4">
        <v>-57.0</v>
      </c>
      <c r="J88" s="4">
        <v>-60.0</v>
      </c>
    </row>
    <row r="89" ht="15.75" customHeight="1">
      <c r="A89" s="4">
        <v>1054119.0</v>
      </c>
      <c r="B89" s="41">
        <v>44275.0</v>
      </c>
      <c r="D89" s="4">
        <v>65.5</v>
      </c>
      <c r="E89" s="8">
        <v>-36.0</v>
      </c>
      <c r="F89" s="8">
        <v>36.0</v>
      </c>
      <c r="G89" s="8">
        <v>39.0</v>
      </c>
      <c r="H89" s="4">
        <v>49.0</v>
      </c>
      <c r="I89" s="4">
        <v>-51.0</v>
      </c>
      <c r="J89" s="4">
        <v>-53.0</v>
      </c>
    </row>
    <row r="90" ht="15.75" customHeight="1">
      <c r="A90" s="4">
        <v>1036500.0</v>
      </c>
      <c r="B90" s="41">
        <v>44275.0</v>
      </c>
      <c r="D90" s="4">
        <v>72.8</v>
      </c>
      <c r="E90" s="8">
        <v>47.0</v>
      </c>
      <c r="F90" s="8">
        <v>51.0</v>
      </c>
      <c r="G90" s="8">
        <v>-55.0</v>
      </c>
      <c r="H90" s="4">
        <v>65.0</v>
      </c>
      <c r="I90" s="4">
        <v>69.0</v>
      </c>
      <c r="J90" s="4">
        <v>-71.0</v>
      </c>
    </row>
    <row r="91" ht="15.75" customHeight="1">
      <c r="A91" s="4">
        <v>1038385.0</v>
      </c>
      <c r="B91" s="41">
        <v>44275.0</v>
      </c>
      <c r="D91" s="4">
        <v>72.3</v>
      </c>
      <c r="E91" s="8">
        <v>27.0</v>
      </c>
      <c r="F91" s="8">
        <v>29.0</v>
      </c>
      <c r="G91" s="8">
        <v>-31.0</v>
      </c>
      <c r="H91" s="4">
        <v>36.0</v>
      </c>
      <c r="I91" s="4">
        <v>-38.0</v>
      </c>
      <c r="J91" s="4">
        <v>-38.0</v>
      </c>
    </row>
    <row r="92" ht="15.75" customHeight="1">
      <c r="A92" s="4">
        <v>1025476.0</v>
      </c>
      <c r="B92" s="41">
        <v>44275.0</v>
      </c>
      <c r="D92" s="4">
        <v>79.5</v>
      </c>
      <c r="E92" s="8">
        <v>54.0</v>
      </c>
      <c r="F92" s="8">
        <v>57.0</v>
      </c>
      <c r="G92" s="13">
        <v>-60.0</v>
      </c>
      <c r="H92" s="4">
        <v>75.0</v>
      </c>
      <c r="I92" s="4">
        <v>-79.0</v>
      </c>
      <c r="J92" s="4">
        <v>-83.0</v>
      </c>
    </row>
    <row r="93" ht="15.75" customHeight="1">
      <c r="A93" s="4">
        <v>1054203.0</v>
      </c>
      <c r="B93" s="41">
        <v>44275.0</v>
      </c>
      <c r="D93" s="4">
        <v>86.7</v>
      </c>
      <c r="E93" s="8">
        <v>56.0</v>
      </c>
      <c r="F93" s="8">
        <v>-59.0</v>
      </c>
      <c r="G93" s="8">
        <v>-59.0</v>
      </c>
      <c r="H93" s="4">
        <v>70.0</v>
      </c>
      <c r="I93" s="4">
        <v>73.0</v>
      </c>
      <c r="J93" s="4">
        <v>-77.0</v>
      </c>
    </row>
    <row r="94" ht="15.75" customHeight="1">
      <c r="A94" s="4">
        <v>1036613.0</v>
      </c>
      <c r="B94" s="41">
        <v>44275.0</v>
      </c>
      <c r="D94" s="4">
        <v>83.3</v>
      </c>
      <c r="E94" s="8">
        <v>42.0</v>
      </c>
      <c r="F94" s="8">
        <v>-46.0</v>
      </c>
      <c r="G94" s="8">
        <v>47.0</v>
      </c>
      <c r="H94" s="4">
        <v>53.0</v>
      </c>
      <c r="I94" s="4">
        <v>56.0</v>
      </c>
      <c r="J94" s="4">
        <v>-59.0</v>
      </c>
    </row>
    <row r="95" ht="15.75" customHeight="1">
      <c r="A95" s="4">
        <v>1036181.0</v>
      </c>
      <c r="B95" s="41">
        <v>44275.0</v>
      </c>
      <c r="D95" s="4" t="s">
        <v>29</v>
      </c>
      <c r="E95" s="8" t="s">
        <v>29</v>
      </c>
      <c r="F95" s="8" t="s">
        <v>29</v>
      </c>
      <c r="G95" s="8" t="s">
        <v>29</v>
      </c>
      <c r="H95" s="4" t="s">
        <v>29</v>
      </c>
      <c r="I95" s="4" t="s">
        <v>29</v>
      </c>
      <c r="J95" s="4" t="s">
        <v>29</v>
      </c>
    </row>
    <row r="96" ht="15.75" customHeight="1">
      <c r="A96" s="4">
        <v>1013521.0</v>
      </c>
      <c r="B96" s="41">
        <v>44275.0</v>
      </c>
      <c r="D96" s="4">
        <v>107.3</v>
      </c>
      <c r="E96" s="8">
        <v>57.0</v>
      </c>
      <c r="F96" s="8">
        <v>61.0</v>
      </c>
      <c r="G96" s="8">
        <v>65.0</v>
      </c>
      <c r="H96" s="4">
        <v>70.0</v>
      </c>
      <c r="I96" s="4">
        <v>-75.0</v>
      </c>
      <c r="J96" s="4">
        <v>-76.0</v>
      </c>
    </row>
    <row r="97" ht="15.75" customHeight="1">
      <c r="A97" s="4">
        <v>1025248.0</v>
      </c>
      <c r="B97" s="41">
        <v>44275.0</v>
      </c>
      <c r="D97" s="4">
        <v>90.3</v>
      </c>
      <c r="E97" s="8">
        <v>56.0</v>
      </c>
      <c r="F97" s="8">
        <v>-60.0</v>
      </c>
      <c r="G97" s="8">
        <v>60.0</v>
      </c>
      <c r="H97" s="4">
        <v>70.0</v>
      </c>
      <c r="I97" s="4">
        <v>-75.0</v>
      </c>
      <c r="J97" s="4">
        <v>-76.0</v>
      </c>
    </row>
    <row r="98" ht="15.75" customHeight="1">
      <c r="A98" s="4">
        <v>1047920.0</v>
      </c>
      <c r="B98" s="41">
        <v>44275.0</v>
      </c>
      <c r="D98" s="4">
        <v>117.4</v>
      </c>
      <c r="E98" s="8">
        <v>58.0</v>
      </c>
      <c r="F98" s="8">
        <v>-62.0</v>
      </c>
      <c r="G98" s="8">
        <v>-65.0</v>
      </c>
      <c r="H98" s="4">
        <v>75.0</v>
      </c>
      <c r="I98" s="4">
        <v>-78.0</v>
      </c>
      <c r="J98" s="4">
        <v>78.0</v>
      </c>
    </row>
    <row r="99" ht="15.75" customHeight="1">
      <c r="A99" s="4">
        <v>1049107.0</v>
      </c>
      <c r="B99" s="41">
        <v>44275.0</v>
      </c>
      <c r="D99" s="4">
        <v>109.9</v>
      </c>
      <c r="E99" s="4">
        <v>42.0</v>
      </c>
      <c r="F99" s="4">
        <v>-46.0</v>
      </c>
      <c r="G99" s="4">
        <v>-50.0</v>
      </c>
      <c r="H99" s="4">
        <v>60.0</v>
      </c>
      <c r="I99" s="5">
        <v>64.0</v>
      </c>
      <c r="J99" s="5">
        <v>-68.0</v>
      </c>
    </row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H2:J18 H29:J55 H83:J99">
    <cfRule type="notContainsText" dxfId="3" priority="1" operator="notContains" text="-">
      <formula>ISERROR(SEARCH(("-"),(H2)))</formula>
    </cfRule>
  </conditionalFormatting>
  <conditionalFormatting sqref="F2:J17 E3:E40 F19:G40 H19:J41 E56:J75">
    <cfRule type="containsText" dxfId="0" priority="2" operator="containsText" text="_">
      <formula>NOT(ISERROR(SEARCH(("_"),(F2))))</formula>
    </cfRule>
  </conditionalFormatting>
  <conditionalFormatting sqref="E2:J18">
    <cfRule type="containsText" dxfId="1" priority="3" operator="containsText" text="_">
      <formula>NOT(ISERROR(SEARCH(("_"),(E2))))</formula>
    </cfRule>
  </conditionalFormatting>
  <conditionalFormatting sqref="E2:G18 E29:G55 E83:G99">
    <cfRule type="containsText" dxfId="2" priority="4" operator="containsText" text="-">
      <formula>NOT(ISERROR(SEARCH(("-"),(E2))))</formula>
    </cfRule>
  </conditionalFormatting>
  <conditionalFormatting sqref="E15:J29">
    <cfRule type="containsBlanks" dxfId="4" priority="5">
      <formula>LEN(TRIM(E15))=0</formula>
    </cfRule>
  </conditionalFormatting>
  <conditionalFormatting sqref="E15:J29">
    <cfRule type="beginsWith" dxfId="0" priority="6" operator="beginsWith" text="_">
      <formula>LEFT((E15),LEN("_"))=("_")</formula>
    </cfRule>
  </conditionalFormatting>
  <conditionalFormatting sqref="E2:G75 H2:J41 H56:J75 E83:G99">
    <cfRule type="notContainsText" dxfId="5" priority="7" operator="notContains" text="-">
      <formula>ISERROR(SEARCH(("-"),(E2)))</formula>
    </cfRule>
  </conditionalFormatting>
  <conditionalFormatting sqref="F2:G40 H2:J75 E3:E40 E56:G75 H83:J99">
    <cfRule type="containsText" dxfId="6" priority="8" operator="containsText" text="-">
      <formula>NOT(ISERROR(SEARCH(("-"),(F2))))</formula>
    </cfRule>
  </conditionalFormatting>
  <conditionalFormatting sqref="E2:J14">
    <cfRule type="containsText" dxfId="7" priority="9" operator="containsText" text="-">
      <formula>NOT(ISERROR(SEARCH(("-"),(E2))))</formula>
    </cfRule>
  </conditionalFormatting>
  <conditionalFormatting sqref="E2:J14">
    <cfRule type="notContainsText" dxfId="8" priority="10" operator="notContains" text="-">
      <formula>ISERROR(SEARCH(("-"),(E2)))</formula>
    </cfRule>
  </conditionalFormatting>
  <drawing r:id="rId1"/>
</worksheet>
</file>